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ummary" sheetId="2" state="visible" r:id="rId2"/>
    <sheet name="Students" sheetId="3" state="visible" r:id="rId3"/>
    <sheet name="Payments" sheetId="4" state="visible" r:id="rId4"/>
    <sheet name="Expenses" sheetId="5" state="visible" r:id="rId5"/>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dd-mmm-yyyy"/>
  </numFmts>
  <fonts count="6">
    <font>
      <name val="Calibri"/>
      <family val="2"/>
      <color theme="1"/>
      <sz val="11"/>
      <scheme val="minor"/>
    </font>
    <font>
      <name val="Arial"/>
      <b val="1"/>
      <sz val="14"/>
    </font>
    <font>
      <name val="Arial"/>
    </font>
    <font>
      <name val="Arial"/>
      <b val="1"/>
    </font>
    <font>
      <name val="Arial"/>
      <b val="1"/>
      <color rgb="00FFFFFF"/>
    </font>
    <font>
      <name val="Arial"/>
      <color rgb="00008000"/>
    </font>
  </fonts>
  <fills count="4">
    <fill>
      <patternFill/>
    </fill>
    <fill>
      <patternFill patternType="gray125"/>
    </fill>
    <fill>
      <patternFill patternType="solid">
        <fgColor rgb="004F46E5"/>
      </patternFill>
    </fill>
    <fill>
      <patternFill patternType="solid">
        <fgColor rgb="00FFF9C4"/>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1" pivotButton="0" quotePrefix="0" xfId="0"/>
    <xf numFmtId="0" fontId="5" fillId="0" borderId="1" pivotButton="0" quotePrefix="0" xfId="0"/>
    <xf numFmtId="164" fontId="5" fillId="0" borderId="1" pivotButton="0" quotePrefix="0" xfId="0"/>
    <xf numFmtId="165" fontId="2" fillId="0" borderId="1" pivotButton="0" quotePrefix="0" xfId="0"/>
    <xf numFmtId="164" fontId="2" fillId="0" borderId="1" pivotButton="0" quotePrefix="0" xfId="0"/>
    <xf numFmtId="164" fontId="5" fillId="0" borderId="0" pivotButton="0" quotePrefix="0" xfId="0"/>
    <xf numFmtId="0" fontId="4" fillId="2" borderId="1" applyAlignment="1" pivotButton="0" quotePrefix="0" xfId="0">
      <alignment horizontal="center" vertical="center" wrapText="1"/>
    </xf>
    <xf numFmtId="0" fontId="2" fillId="3" borderId="1" pivotButton="0" quotePrefix="0" xfId="0"/>
    <xf numFmtId="166" fontId="2" fillId="3" borderId="1" pivotButton="0" quotePrefix="0" xfId="0"/>
    <xf numFmtId="164" fontId="2" fillId="3" borderId="1" pivotButton="0" quotePrefix="0" xfId="0"/>
    <xf numFmtId="0" fontId="2" fillId="0" borderId="1" pivotButton="0" quotePrefix="0" xfId="0"/>
    <xf numFmtId="164" fontId="5" fillId="0" borderId="1" pivotButton="0" quotePrefix="0" xfId="0"/>
    <xf numFmtId="165" fontId="2" fillId="0" borderId="1" pivotButton="0" quotePrefix="0" xfId="0"/>
    <xf numFmtId="164" fontId="2" fillId="0" borderId="1" pivotButton="0" quotePrefix="0" xfId="0"/>
    <xf numFmtId="164" fontId="5" fillId="0" borderId="0" pivotButton="0" quotePrefix="0" xfId="0"/>
    <xf numFmtId="166" fontId="2" fillId="3" borderId="1" pivotButton="0" quotePrefix="0" xfId="0"/>
    <xf numFmtId="164" fontId="2" fillId="3" borderId="1" pivotButton="0" quotePrefix="0" xfId="0"/>
  </cellXfs>
  <cellStyles count="1">
    <cellStyle name="Normal" xfId="0" builtinId="0" hidden="0"/>
  </cellStyles>
  <dxfs count="3">
    <dxf>
      <fill>
        <patternFill patternType="solid">
          <fgColor rgb="00DCFCE7"/>
        </patternFill>
      </fill>
    </dxf>
    <dxf>
      <fill>
        <patternFill patternType="solid">
          <fgColor rgb="00FD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1" t="inlineStr">
        <is>
          <t>Hostel Fee Tracker</t>
        </is>
      </c>
    </row>
    <row r="2">
      <c r="A2" s="2" t="inlineStr">
        <is>
          <t>Free template from CSNexa — csnexa.com</t>
        </is>
      </c>
    </row>
    <row r="3">
      <c r="A3" s="2" t="inlineStr"/>
    </row>
    <row r="4">
      <c r="A4" s="3" t="inlineStr">
        <is>
          <t>How to use</t>
        </is>
      </c>
    </row>
    <row r="5">
      <c r="A5" s="2" t="inlineStr">
        <is>
          <t>1. Students sheet: add one row per student — ID, name, room, phone, guardian, joining date and total fee for the year.</t>
        </is>
      </c>
    </row>
    <row r="6">
      <c r="A6" s="2" t="inlineStr">
        <is>
          <t>2. Payments sheet: add one row each time a student pays. Use the same Student ID as on the Students sheet.</t>
        </is>
      </c>
    </row>
    <row r="7">
      <c r="A7" s="2" t="inlineStr">
        <is>
          <t>3. Expenses sheet: add rent, salaries, food, electricity and other costs.</t>
        </is>
      </c>
    </row>
    <row r="8">
      <c r="A8" s="2" t="inlineStr">
        <is>
          <t>4. Summary sheet: totals update automatically. Nothing to type there.</t>
        </is>
      </c>
    </row>
    <row r="9">
      <c r="A9" s="2" t="inlineStr"/>
    </row>
    <row r="10">
      <c r="A10" s="3" t="inlineStr">
        <is>
          <t>Legend</t>
        </is>
      </c>
    </row>
    <row r="11">
      <c r="A11" s="2" t="inlineStr">
        <is>
          <t>Yellow cells = type here. White cells with numbers = calculated automatically, do not overwrite.</t>
        </is>
      </c>
    </row>
    <row r="12">
      <c r="A12" s="2" t="inlineStr">
        <is>
          <t>Row 2 on each sheet is an example — replace it with your own data or delete its values.</t>
        </is>
      </c>
    </row>
    <row r="13">
      <c r="A13" s="2" t="inlineStr">
        <is>
          <t>Prepared for up to 300 students, 300 payments and 300 expense rows.</t>
        </is>
      </c>
    </row>
    <row r="14">
      <c r="A14" s="2" t="inlineStr"/>
    </row>
    <row r="15">
      <c r="A15" s="3" t="inlineStr">
        <is>
          <t>Outgrowing a spreadsheet?</t>
        </is>
      </c>
    </row>
    <row r="16">
      <c r="A16" s="2" t="inlineStr">
        <is>
          <t>CSNexa Hostel Management adds room allocation, instalments with due dates, PDF receipts and profit and loss reports.</t>
        </is>
      </c>
    </row>
    <row r="17">
      <c r="A17" s="2" t="inlineStr">
        <is>
          <t>Plans from ₹2,999 a year. Book a free demo: https://csnexa.com/products/hostel-management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8" customWidth="1" min="2" max="2"/>
  </cols>
  <sheetData>
    <row r="1">
      <c r="A1" s="1" t="inlineStr">
        <is>
          <t>Summary</t>
        </is>
      </c>
    </row>
    <row r="3">
      <c r="A3" s="4" t="inlineStr">
        <is>
          <t>Students</t>
        </is>
      </c>
      <c r="B3" s="5">
        <f>COUNTA(Students!A2:A301)</f>
        <v/>
      </c>
    </row>
    <row r="4">
      <c r="A4" s="4" t="inlineStr">
        <is>
          <t>Total fees due (₹)</t>
        </is>
      </c>
      <c r="B4" s="15">
        <f>SUM(Students!H2:H301)</f>
        <v/>
      </c>
    </row>
    <row r="5">
      <c r="A5" s="4" t="inlineStr">
        <is>
          <t>Collected (₹)</t>
        </is>
      </c>
      <c r="B5" s="15">
        <f>SUM(Payments!C2:C301)</f>
        <v/>
      </c>
    </row>
    <row r="6">
      <c r="A6" s="4" t="inlineStr">
        <is>
          <t>Outstanding (₹)</t>
        </is>
      </c>
      <c r="B6" s="15">
        <f>SUM(Students!J2:J301)</f>
        <v/>
      </c>
    </row>
    <row r="7">
      <c r="A7" s="4" t="inlineStr">
        <is>
          <t>Collection rate</t>
        </is>
      </c>
      <c r="B7" s="16">
        <f>IF(B4=0,0,B5/B4)</f>
        <v/>
      </c>
    </row>
    <row r="8">
      <c r="A8" s="4" t="inlineStr">
        <is>
          <t>Students fully paid</t>
        </is>
      </c>
      <c r="B8" s="5">
        <f>COUNTIF(Students!K2:K301,"Paid")</f>
        <v/>
      </c>
    </row>
    <row r="9">
      <c r="A9" s="4" t="inlineStr">
        <is>
          <t>Students partly paid</t>
        </is>
      </c>
      <c r="B9" s="5">
        <f>COUNTIF(Students!K2:K301,"Partly paid")</f>
        <v/>
      </c>
    </row>
    <row r="10">
      <c r="A10" s="4" t="inlineStr">
        <is>
          <t>Students not paid</t>
        </is>
      </c>
      <c r="B10" s="5">
        <f>COUNTIF(Students!K2:K301,"Not paid")</f>
        <v/>
      </c>
    </row>
    <row r="11">
      <c r="A11" s="4" t="inlineStr">
        <is>
          <t>Total expenses (₹)</t>
        </is>
      </c>
      <c r="B11" s="15">
        <f>SUM(Expenses!C2:C301)</f>
        <v/>
      </c>
    </row>
    <row r="12">
      <c r="A12" s="4" t="inlineStr">
        <is>
          <t>Collected minus expenses (₹)</t>
        </is>
      </c>
      <c r="B12" s="17">
        <f>B5-B11</f>
        <v/>
      </c>
    </row>
    <row r="14">
      <c r="A14" s="3" t="inlineStr">
        <is>
          <t>Expenses by category</t>
        </is>
      </c>
    </row>
    <row r="15">
      <c r="A15" s="2" t="inlineStr">
        <is>
          <t>Rent</t>
        </is>
      </c>
      <c r="B15" s="18">
        <f>SUMIF(Expenses!$B$2:$B$301,A15,Expenses!$C$2:$C$301)</f>
        <v/>
      </c>
    </row>
    <row r="16">
      <c r="A16" s="2" t="inlineStr">
        <is>
          <t>Salaries</t>
        </is>
      </c>
      <c r="B16" s="18">
        <f>SUMIF(Expenses!$B$2:$B$301,A16,Expenses!$C$2:$C$301)</f>
        <v/>
      </c>
    </row>
    <row r="17">
      <c r="A17" s="2" t="inlineStr">
        <is>
          <t>Food</t>
        </is>
      </c>
      <c r="B17" s="18">
        <f>SUMIF(Expenses!$B$2:$B$301,A17,Expenses!$C$2:$C$301)</f>
        <v/>
      </c>
    </row>
    <row r="18">
      <c r="A18" s="2" t="inlineStr">
        <is>
          <t>Electricity</t>
        </is>
      </c>
      <c r="B18" s="18">
        <f>SUMIF(Expenses!$B$2:$B$301,A18,Expenses!$C$2:$C$301)</f>
        <v/>
      </c>
    </row>
    <row r="19">
      <c r="A19" s="2" t="inlineStr">
        <is>
          <t>Water</t>
        </is>
      </c>
      <c r="B19" s="18">
        <f>SUMIF(Expenses!$B$2:$B$301,A19,Expenses!$C$2:$C$301)</f>
        <v/>
      </c>
    </row>
    <row r="20">
      <c r="A20" s="2" t="inlineStr">
        <is>
          <t>Internet</t>
        </is>
      </c>
      <c r="B20" s="18">
        <f>SUMIF(Expenses!$B$2:$B$301,A20,Expenses!$C$2:$C$301)</f>
        <v/>
      </c>
    </row>
    <row r="21">
      <c r="A21" s="2" t="inlineStr">
        <is>
          <t>Repairs</t>
        </is>
      </c>
      <c r="B21" s="18">
        <f>SUMIF(Expenses!$B$2:$B$301,A21,Expenses!$C$2:$C$301)</f>
        <v/>
      </c>
    </row>
    <row r="22">
      <c r="A22" s="2" t="inlineStr">
        <is>
          <t>Other</t>
        </is>
      </c>
      <c r="B22" s="18">
        <f>SUMIF(Expenses!$B$2:$B$301,A22,Expenses!$C$2:$C$301)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01"/>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0" customWidth="1" min="3" max="3"/>
    <col width="15" customWidth="1" min="4" max="4"/>
    <col width="22" customWidth="1" min="5" max="5"/>
    <col width="15" customWidth="1" min="6" max="6"/>
    <col width="14" customWidth="1" min="7" max="7"/>
    <col width="15" customWidth="1" min="8" max="8"/>
    <col width="14" customWidth="1" min="9" max="9"/>
    <col width="14" customWidth="1" min="10" max="10"/>
    <col width="12" customWidth="1" min="11" max="11"/>
  </cols>
  <sheetData>
    <row r="1" ht="30" customHeight="1">
      <c r="A1" s="10" t="inlineStr">
        <is>
          <t>Student ID</t>
        </is>
      </c>
      <c r="B1" s="10" t="inlineStr">
        <is>
          <t>Student name</t>
        </is>
      </c>
      <c r="C1" s="10" t="inlineStr">
        <is>
          <t>Room</t>
        </is>
      </c>
      <c r="D1" s="10" t="inlineStr">
        <is>
          <t>Phone</t>
        </is>
      </c>
      <c r="E1" s="10" t="inlineStr">
        <is>
          <t>Guardian name</t>
        </is>
      </c>
      <c r="F1" s="10" t="inlineStr">
        <is>
          <t>Guardian phone</t>
        </is>
      </c>
      <c r="G1" s="10" t="inlineStr">
        <is>
          <t>Joining date</t>
        </is>
      </c>
      <c r="H1" s="10" t="inlineStr">
        <is>
          <t>Total fee (₹)</t>
        </is>
      </c>
      <c r="I1" s="10" t="inlineStr">
        <is>
          <t>Paid (₹)</t>
        </is>
      </c>
      <c r="J1" s="10" t="inlineStr">
        <is>
          <t>Balance (₹)</t>
        </is>
      </c>
      <c r="K1" s="10" t="inlineStr">
        <is>
          <t>Status</t>
        </is>
      </c>
    </row>
    <row r="2">
      <c r="A2" s="11" t="inlineStr">
        <is>
          <t>S001</t>
        </is>
      </c>
      <c r="B2" s="11" t="inlineStr">
        <is>
          <t>Aman Verma</t>
        </is>
      </c>
      <c r="C2" s="11" t="inlineStr">
        <is>
          <t>101-A</t>
        </is>
      </c>
      <c r="D2" s="11" t="inlineStr">
        <is>
          <t>9800000001</t>
        </is>
      </c>
      <c r="E2" s="11" t="inlineStr">
        <is>
          <t>Rakesh Verma</t>
        </is>
      </c>
      <c r="F2" s="11" t="inlineStr">
        <is>
          <t>9800000002</t>
        </is>
      </c>
      <c r="G2" s="19" t="n">
        <v>46204</v>
      </c>
      <c r="H2" s="20" t="n">
        <v>60000</v>
      </c>
      <c r="I2" s="17">
        <f>IF(A2="","",SUMIF(Payments!$B:$B,A2,Payments!$C:$C))</f>
        <v/>
      </c>
      <c r="J2" s="17">
        <f>IF(A2="","",H2-I2)</f>
        <v/>
      </c>
      <c r="K2" s="14">
        <f>IF(A2="","",IF(J2&lt;=0,"Paid",IF(I2=0,"Not paid","Partly paid")))</f>
        <v/>
      </c>
    </row>
    <row r="3">
      <c r="A3" s="11" t="n"/>
      <c r="B3" s="11" t="n"/>
      <c r="C3" s="11" t="n"/>
      <c r="D3" s="11" t="n"/>
      <c r="E3" s="11" t="n"/>
      <c r="F3" s="11" t="n"/>
      <c r="G3" s="19" t="n"/>
      <c r="H3" s="20" t="n"/>
      <c r="I3" s="17">
        <f>IF(A3="","",SUMIF(Payments!$B:$B,A3,Payments!$C:$C))</f>
        <v/>
      </c>
      <c r="J3" s="17">
        <f>IF(A3="","",H3-I3)</f>
        <v/>
      </c>
      <c r="K3" s="14">
        <f>IF(A3="","",IF(J3&lt;=0,"Paid",IF(I3=0,"Not paid","Partly paid")))</f>
        <v/>
      </c>
    </row>
    <row r="4">
      <c r="A4" s="11" t="n"/>
      <c r="B4" s="11" t="n"/>
      <c r="C4" s="11" t="n"/>
      <c r="D4" s="11" t="n"/>
      <c r="E4" s="11" t="n"/>
      <c r="F4" s="11" t="n"/>
      <c r="G4" s="19" t="n"/>
      <c r="H4" s="20" t="n"/>
      <c r="I4" s="17">
        <f>IF(A4="","",SUMIF(Payments!$B:$B,A4,Payments!$C:$C))</f>
        <v/>
      </c>
      <c r="J4" s="17">
        <f>IF(A4="","",H4-I4)</f>
        <v/>
      </c>
      <c r="K4" s="14">
        <f>IF(A4="","",IF(J4&lt;=0,"Paid",IF(I4=0,"Not paid","Partly paid")))</f>
        <v/>
      </c>
    </row>
    <row r="5">
      <c r="A5" s="11" t="n"/>
      <c r="B5" s="11" t="n"/>
      <c r="C5" s="11" t="n"/>
      <c r="D5" s="11" t="n"/>
      <c r="E5" s="11" t="n"/>
      <c r="F5" s="11" t="n"/>
      <c r="G5" s="19" t="n"/>
      <c r="H5" s="20" t="n"/>
      <c r="I5" s="17">
        <f>IF(A5="","",SUMIF(Payments!$B:$B,A5,Payments!$C:$C))</f>
        <v/>
      </c>
      <c r="J5" s="17">
        <f>IF(A5="","",H5-I5)</f>
        <v/>
      </c>
      <c r="K5" s="14">
        <f>IF(A5="","",IF(J5&lt;=0,"Paid",IF(I5=0,"Not paid","Partly paid")))</f>
        <v/>
      </c>
    </row>
    <row r="6">
      <c r="A6" s="11" t="n"/>
      <c r="B6" s="11" t="n"/>
      <c r="C6" s="11" t="n"/>
      <c r="D6" s="11" t="n"/>
      <c r="E6" s="11" t="n"/>
      <c r="F6" s="11" t="n"/>
      <c r="G6" s="19" t="n"/>
      <c r="H6" s="20" t="n"/>
      <c r="I6" s="17">
        <f>IF(A6="","",SUMIF(Payments!$B:$B,A6,Payments!$C:$C))</f>
        <v/>
      </c>
      <c r="J6" s="17">
        <f>IF(A6="","",H6-I6)</f>
        <v/>
      </c>
      <c r="K6" s="14">
        <f>IF(A6="","",IF(J6&lt;=0,"Paid",IF(I6=0,"Not paid","Partly paid")))</f>
        <v/>
      </c>
    </row>
    <row r="7">
      <c r="A7" s="11" t="n"/>
      <c r="B7" s="11" t="n"/>
      <c r="C7" s="11" t="n"/>
      <c r="D7" s="11" t="n"/>
      <c r="E7" s="11" t="n"/>
      <c r="F7" s="11" t="n"/>
      <c r="G7" s="19" t="n"/>
      <c r="H7" s="20" t="n"/>
      <c r="I7" s="17">
        <f>IF(A7="","",SUMIF(Payments!$B:$B,A7,Payments!$C:$C))</f>
        <v/>
      </c>
      <c r="J7" s="17">
        <f>IF(A7="","",H7-I7)</f>
        <v/>
      </c>
      <c r="K7" s="14">
        <f>IF(A7="","",IF(J7&lt;=0,"Paid",IF(I7=0,"Not paid","Partly paid")))</f>
        <v/>
      </c>
    </row>
    <row r="8">
      <c r="A8" s="11" t="n"/>
      <c r="B8" s="11" t="n"/>
      <c r="C8" s="11" t="n"/>
      <c r="D8" s="11" t="n"/>
      <c r="E8" s="11" t="n"/>
      <c r="F8" s="11" t="n"/>
      <c r="G8" s="19" t="n"/>
      <c r="H8" s="20" t="n"/>
      <c r="I8" s="17">
        <f>IF(A8="","",SUMIF(Payments!$B:$B,A8,Payments!$C:$C))</f>
        <v/>
      </c>
      <c r="J8" s="17">
        <f>IF(A8="","",H8-I8)</f>
        <v/>
      </c>
      <c r="K8" s="14">
        <f>IF(A8="","",IF(J8&lt;=0,"Paid",IF(I8=0,"Not paid","Partly paid")))</f>
        <v/>
      </c>
    </row>
    <row r="9">
      <c r="A9" s="11" t="n"/>
      <c r="B9" s="11" t="n"/>
      <c r="C9" s="11" t="n"/>
      <c r="D9" s="11" t="n"/>
      <c r="E9" s="11" t="n"/>
      <c r="F9" s="11" t="n"/>
      <c r="G9" s="19" t="n"/>
      <c r="H9" s="20" t="n"/>
      <c r="I9" s="17">
        <f>IF(A9="","",SUMIF(Payments!$B:$B,A9,Payments!$C:$C))</f>
        <v/>
      </c>
      <c r="J9" s="17">
        <f>IF(A9="","",H9-I9)</f>
        <v/>
      </c>
      <c r="K9" s="14">
        <f>IF(A9="","",IF(J9&lt;=0,"Paid",IF(I9=0,"Not paid","Partly paid")))</f>
        <v/>
      </c>
    </row>
    <row r="10">
      <c r="A10" s="11" t="n"/>
      <c r="B10" s="11" t="n"/>
      <c r="C10" s="11" t="n"/>
      <c r="D10" s="11" t="n"/>
      <c r="E10" s="11" t="n"/>
      <c r="F10" s="11" t="n"/>
      <c r="G10" s="19" t="n"/>
      <c r="H10" s="20" t="n"/>
      <c r="I10" s="17">
        <f>IF(A10="","",SUMIF(Payments!$B:$B,A10,Payments!$C:$C))</f>
        <v/>
      </c>
      <c r="J10" s="17">
        <f>IF(A10="","",H10-I10)</f>
        <v/>
      </c>
      <c r="K10" s="14">
        <f>IF(A10="","",IF(J10&lt;=0,"Paid",IF(I10=0,"Not paid","Partly paid")))</f>
        <v/>
      </c>
    </row>
    <row r="11">
      <c r="A11" s="11" t="n"/>
      <c r="B11" s="11" t="n"/>
      <c r="C11" s="11" t="n"/>
      <c r="D11" s="11" t="n"/>
      <c r="E11" s="11" t="n"/>
      <c r="F11" s="11" t="n"/>
      <c r="G11" s="19" t="n"/>
      <c r="H11" s="20" t="n"/>
      <c r="I11" s="17">
        <f>IF(A11="","",SUMIF(Payments!$B:$B,A11,Payments!$C:$C))</f>
        <v/>
      </c>
      <c r="J11" s="17">
        <f>IF(A11="","",H11-I11)</f>
        <v/>
      </c>
      <c r="K11" s="14">
        <f>IF(A11="","",IF(J11&lt;=0,"Paid",IF(I11=0,"Not paid","Partly paid")))</f>
        <v/>
      </c>
    </row>
    <row r="12">
      <c r="A12" s="11" t="n"/>
      <c r="B12" s="11" t="n"/>
      <c r="C12" s="11" t="n"/>
      <c r="D12" s="11" t="n"/>
      <c r="E12" s="11" t="n"/>
      <c r="F12" s="11" t="n"/>
      <c r="G12" s="19" t="n"/>
      <c r="H12" s="20" t="n"/>
      <c r="I12" s="17">
        <f>IF(A12="","",SUMIF(Payments!$B:$B,A12,Payments!$C:$C))</f>
        <v/>
      </c>
      <c r="J12" s="17">
        <f>IF(A12="","",H12-I12)</f>
        <v/>
      </c>
      <c r="K12" s="14">
        <f>IF(A12="","",IF(J12&lt;=0,"Paid",IF(I12=0,"Not paid","Partly paid")))</f>
        <v/>
      </c>
    </row>
    <row r="13">
      <c r="A13" s="11" t="n"/>
      <c r="B13" s="11" t="n"/>
      <c r="C13" s="11" t="n"/>
      <c r="D13" s="11" t="n"/>
      <c r="E13" s="11" t="n"/>
      <c r="F13" s="11" t="n"/>
      <c r="G13" s="19" t="n"/>
      <c r="H13" s="20" t="n"/>
      <c r="I13" s="17">
        <f>IF(A13="","",SUMIF(Payments!$B:$B,A13,Payments!$C:$C))</f>
        <v/>
      </c>
      <c r="J13" s="17">
        <f>IF(A13="","",H13-I13)</f>
        <v/>
      </c>
      <c r="K13" s="14">
        <f>IF(A13="","",IF(J13&lt;=0,"Paid",IF(I13=0,"Not paid","Partly paid")))</f>
        <v/>
      </c>
    </row>
    <row r="14">
      <c r="A14" s="11" t="n"/>
      <c r="B14" s="11" t="n"/>
      <c r="C14" s="11" t="n"/>
      <c r="D14" s="11" t="n"/>
      <c r="E14" s="11" t="n"/>
      <c r="F14" s="11" t="n"/>
      <c r="G14" s="19" t="n"/>
      <c r="H14" s="20" t="n"/>
      <c r="I14" s="17">
        <f>IF(A14="","",SUMIF(Payments!$B:$B,A14,Payments!$C:$C))</f>
        <v/>
      </c>
      <c r="J14" s="17">
        <f>IF(A14="","",H14-I14)</f>
        <v/>
      </c>
      <c r="K14" s="14">
        <f>IF(A14="","",IF(J14&lt;=0,"Paid",IF(I14=0,"Not paid","Partly paid")))</f>
        <v/>
      </c>
    </row>
    <row r="15">
      <c r="A15" s="11" t="n"/>
      <c r="B15" s="11" t="n"/>
      <c r="C15" s="11" t="n"/>
      <c r="D15" s="11" t="n"/>
      <c r="E15" s="11" t="n"/>
      <c r="F15" s="11" t="n"/>
      <c r="G15" s="19" t="n"/>
      <c r="H15" s="20" t="n"/>
      <c r="I15" s="17">
        <f>IF(A15="","",SUMIF(Payments!$B:$B,A15,Payments!$C:$C))</f>
        <v/>
      </c>
      <c r="J15" s="17">
        <f>IF(A15="","",H15-I15)</f>
        <v/>
      </c>
      <c r="K15" s="14">
        <f>IF(A15="","",IF(J15&lt;=0,"Paid",IF(I15=0,"Not paid","Partly paid")))</f>
        <v/>
      </c>
    </row>
    <row r="16">
      <c r="A16" s="11" t="n"/>
      <c r="B16" s="11" t="n"/>
      <c r="C16" s="11" t="n"/>
      <c r="D16" s="11" t="n"/>
      <c r="E16" s="11" t="n"/>
      <c r="F16" s="11" t="n"/>
      <c r="G16" s="19" t="n"/>
      <c r="H16" s="20" t="n"/>
      <c r="I16" s="17">
        <f>IF(A16="","",SUMIF(Payments!$B:$B,A16,Payments!$C:$C))</f>
        <v/>
      </c>
      <c r="J16" s="17">
        <f>IF(A16="","",H16-I16)</f>
        <v/>
      </c>
      <c r="K16" s="14">
        <f>IF(A16="","",IF(J16&lt;=0,"Paid",IF(I16=0,"Not paid","Partly paid")))</f>
        <v/>
      </c>
    </row>
    <row r="17">
      <c r="A17" s="11" t="n"/>
      <c r="B17" s="11" t="n"/>
      <c r="C17" s="11" t="n"/>
      <c r="D17" s="11" t="n"/>
      <c r="E17" s="11" t="n"/>
      <c r="F17" s="11" t="n"/>
      <c r="G17" s="19" t="n"/>
      <c r="H17" s="20" t="n"/>
      <c r="I17" s="17">
        <f>IF(A17="","",SUMIF(Payments!$B:$B,A17,Payments!$C:$C))</f>
        <v/>
      </c>
      <c r="J17" s="17">
        <f>IF(A17="","",H17-I17)</f>
        <v/>
      </c>
      <c r="K17" s="14">
        <f>IF(A17="","",IF(J17&lt;=0,"Paid",IF(I17=0,"Not paid","Partly paid")))</f>
        <v/>
      </c>
    </row>
    <row r="18">
      <c r="A18" s="11" t="n"/>
      <c r="B18" s="11" t="n"/>
      <c r="C18" s="11" t="n"/>
      <c r="D18" s="11" t="n"/>
      <c r="E18" s="11" t="n"/>
      <c r="F18" s="11" t="n"/>
      <c r="G18" s="19" t="n"/>
      <c r="H18" s="20" t="n"/>
      <c r="I18" s="17">
        <f>IF(A18="","",SUMIF(Payments!$B:$B,A18,Payments!$C:$C))</f>
        <v/>
      </c>
      <c r="J18" s="17">
        <f>IF(A18="","",H18-I18)</f>
        <v/>
      </c>
      <c r="K18" s="14">
        <f>IF(A18="","",IF(J18&lt;=0,"Paid",IF(I18=0,"Not paid","Partly paid")))</f>
        <v/>
      </c>
    </row>
    <row r="19">
      <c r="A19" s="11" t="n"/>
      <c r="B19" s="11" t="n"/>
      <c r="C19" s="11" t="n"/>
      <c r="D19" s="11" t="n"/>
      <c r="E19" s="11" t="n"/>
      <c r="F19" s="11" t="n"/>
      <c r="G19" s="19" t="n"/>
      <c r="H19" s="20" t="n"/>
      <c r="I19" s="17">
        <f>IF(A19="","",SUMIF(Payments!$B:$B,A19,Payments!$C:$C))</f>
        <v/>
      </c>
      <c r="J19" s="17">
        <f>IF(A19="","",H19-I19)</f>
        <v/>
      </c>
      <c r="K19" s="14">
        <f>IF(A19="","",IF(J19&lt;=0,"Paid",IF(I19=0,"Not paid","Partly paid")))</f>
        <v/>
      </c>
    </row>
    <row r="20">
      <c r="A20" s="11" t="n"/>
      <c r="B20" s="11" t="n"/>
      <c r="C20" s="11" t="n"/>
      <c r="D20" s="11" t="n"/>
      <c r="E20" s="11" t="n"/>
      <c r="F20" s="11" t="n"/>
      <c r="G20" s="19" t="n"/>
      <c r="H20" s="20" t="n"/>
      <c r="I20" s="17">
        <f>IF(A20="","",SUMIF(Payments!$B:$B,A20,Payments!$C:$C))</f>
        <v/>
      </c>
      <c r="J20" s="17">
        <f>IF(A20="","",H20-I20)</f>
        <v/>
      </c>
      <c r="K20" s="14">
        <f>IF(A20="","",IF(J20&lt;=0,"Paid",IF(I20=0,"Not paid","Partly paid")))</f>
        <v/>
      </c>
    </row>
    <row r="21">
      <c r="A21" s="11" t="n"/>
      <c r="B21" s="11" t="n"/>
      <c r="C21" s="11" t="n"/>
      <c r="D21" s="11" t="n"/>
      <c r="E21" s="11" t="n"/>
      <c r="F21" s="11" t="n"/>
      <c r="G21" s="19" t="n"/>
      <c r="H21" s="20" t="n"/>
      <c r="I21" s="17">
        <f>IF(A21="","",SUMIF(Payments!$B:$B,A21,Payments!$C:$C))</f>
        <v/>
      </c>
      <c r="J21" s="17">
        <f>IF(A21="","",H21-I21)</f>
        <v/>
      </c>
      <c r="K21" s="14">
        <f>IF(A21="","",IF(J21&lt;=0,"Paid",IF(I21=0,"Not paid","Partly paid")))</f>
        <v/>
      </c>
    </row>
    <row r="22">
      <c r="A22" s="11" t="n"/>
      <c r="B22" s="11" t="n"/>
      <c r="C22" s="11" t="n"/>
      <c r="D22" s="11" t="n"/>
      <c r="E22" s="11" t="n"/>
      <c r="F22" s="11" t="n"/>
      <c r="G22" s="19" t="n"/>
      <c r="H22" s="20" t="n"/>
      <c r="I22" s="17">
        <f>IF(A22="","",SUMIF(Payments!$B:$B,A22,Payments!$C:$C))</f>
        <v/>
      </c>
      <c r="J22" s="17">
        <f>IF(A22="","",H22-I22)</f>
        <v/>
      </c>
      <c r="K22" s="14">
        <f>IF(A22="","",IF(J22&lt;=0,"Paid",IF(I22=0,"Not paid","Partly paid")))</f>
        <v/>
      </c>
    </row>
    <row r="23">
      <c r="A23" s="11" t="n"/>
      <c r="B23" s="11" t="n"/>
      <c r="C23" s="11" t="n"/>
      <c r="D23" s="11" t="n"/>
      <c r="E23" s="11" t="n"/>
      <c r="F23" s="11" t="n"/>
      <c r="G23" s="19" t="n"/>
      <c r="H23" s="20" t="n"/>
      <c r="I23" s="17">
        <f>IF(A23="","",SUMIF(Payments!$B:$B,A23,Payments!$C:$C))</f>
        <v/>
      </c>
      <c r="J23" s="17">
        <f>IF(A23="","",H23-I23)</f>
        <v/>
      </c>
      <c r="K23" s="14">
        <f>IF(A23="","",IF(J23&lt;=0,"Paid",IF(I23=0,"Not paid","Partly paid")))</f>
        <v/>
      </c>
    </row>
    <row r="24">
      <c r="A24" s="11" t="n"/>
      <c r="B24" s="11" t="n"/>
      <c r="C24" s="11" t="n"/>
      <c r="D24" s="11" t="n"/>
      <c r="E24" s="11" t="n"/>
      <c r="F24" s="11" t="n"/>
      <c r="G24" s="19" t="n"/>
      <c r="H24" s="20" t="n"/>
      <c r="I24" s="17">
        <f>IF(A24="","",SUMIF(Payments!$B:$B,A24,Payments!$C:$C))</f>
        <v/>
      </c>
      <c r="J24" s="17">
        <f>IF(A24="","",H24-I24)</f>
        <v/>
      </c>
      <c r="K24" s="14">
        <f>IF(A24="","",IF(J24&lt;=0,"Paid",IF(I24=0,"Not paid","Partly paid")))</f>
        <v/>
      </c>
    </row>
    <row r="25">
      <c r="A25" s="11" t="n"/>
      <c r="B25" s="11" t="n"/>
      <c r="C25" s="11" t="n"/>
      <c r="D25" s="11" t="n"/>
      <c r="E25" s="11" t="n"/>
      <c r="F25" s="11" t="n"/>
      <c r="G25" s="19" t="n"/>
      <c r="H25" s="20" t="n"/>
      <c r="I25" s="17">
        <f>IF(A25="","",SUMIF(Payments!$B:$B,A25,Payments!$C:$C))</f>
        <v/>
      </c>
      <c r="J25" s="17">
        <f>IF(A25="","",H25-I25)</f>
        <v/>
      </c>
      <c r="K25" s="14">
        <f>IF(A25="","",IF(J25&lt;=0,"Paid",IF(I25=0,"Not paid","Partly paid")))</f>
        <v/>
      </c>
    </row>
    <row r="26">
      <c r="A26" s="11" t="n"/>
      <c r="B26" s="11" t="n"/>
      <c r="C26" s="11" t="n"/>
      <c r="D26" s="11" t="n"/>
      <c r="E26" s="11" t="n"/>
      <c r="F26" s="11" t="n"/>
      <c r="G26" s="19" t="n"/>
      <c r="H26" s="20" t="n"/>
      <c r="I26" s="17">
        <f>IF(A26="","",SUMIF(Payments!$B:$B,A26,Payments!$C:$C))</f>
        <v/>
      </c>
      <c r="J26" s="17">
        <f>IF(A26="","",H26-I26)</f>
        <v/>
      </c>
      <c r="K26" s="14">
        <f>IF(A26="","",IF(J26&lt;=0,"Paid",IF(I26=0,"Not paid","Partly paid")))</f>
        <v/>
      </c>
    </row>
    <row r="27">
      <c r="A27" s="11" t="n"/>
      <c r="B27" s="11" t="n"/>
      <c r="C27" s="11" t="n"/>
      <c r="D27" s="11" t="n"/>
      <c r="E27" s="11" t="n"/>
      <c r="F27" s="11" t="n"/>
      <c r="G27" s="19" t="n"/>
      <c r="H27" s="20" t="n"/>
      <c r="I27" s="17">
        <f>IF(A27="","",SUMIF(Payments!$B:$B,A27,Payments!$C:$C))</f>
        <v/>
      </c>
      <c r="J27" s="17">
        <f>IF(A27="","",H27-I27)</f>
        <v/>
      </c>
      <c r="K27" s="14">
        <f>IF(A27="","",IF(J27&lt;=0,"Paid",IF(I27=0,"Not paid","Partly paid")))</f>
        <v/>
      </c>
    </row>
    <row r="28">
      <c r="A28" s="11" t="n"/>
      <c r="B28" s="11" t="n"/>
      <c r="C28" s="11" t="n"/>
      <c r="D28" s="11" t="n"/>
      <c r="E28" s="11" t="n"/>
      <c r="F28" s="11" t="n"/>
      <c r="G28" s="19" t="n"/>
      <c r="H28" s="20" t="n"/>
      <c r="I28" s="17">
        <f>IF(A28="","",SUMIF(Payments!$B:$B,A28,Payments!$C:$C))</f>
        <v/>
      </c>
      <c r="J28" s="17">
        <f>IF(A28="","",H28-I28)</f>
        <v/>
      </c>
      <c r="K28" s="14">
        <f>IF(A28="","",IF(J28&lt;=0,"Paid",IF(I28=0,"Not paid","Partly paid")))</f>
        <v/>
      </c>
    </row>
    <row r="29">
      <c r="A29" s="11" t="n"/>
      <c r="B29" s="11" t="n"/>
      <c r="C29" s="11" t="n"/>
      <c r="D29" s="11" t="n"/>
      <c r="E29" s="11" t="n"/>
      <c r="F29" s="11" t="n"/>
      <c r="G29" s="19" t="n"/>
      <c r="H29" s="20" t="n"/>
      <c r="I29" s="17">
        <f>IF(A29="","",SUMIF(Payments!$B:$B,A29,Payments!$C:$C))</f>
        <v/>
      </c>
      <c r="J29" s="17">
        <f>IF(A29="","",H29-I29)</f>
        <v/>
      </c>
      <c r="K29" s="14">
        <f>IF(A29="","",IF(J29&lt;=0,"Paid",IF(I29=0,"Not paid","Partly paid")))</f>
        <v/>
      </c>
    </row>
    <row r="30">
      <c r="A30" s="11" t="n"/>
      <c r="B30" s="11" t="n"/>
      <c r="C30" s="11" t="n"/>
      <c r="D30" s="11" t="n"/>
      <c r="E30" s="11" t="n"/>
      <c r="F30" s="11" t="n"/>
      <c r="G30" s="19" t="n"/>
      <c r="H30" s="20" t="n"/>
      <c r="I30" s="17">
        <f>IF(A30="","",SUMIF(Payments!$B:$B,A30,Payments!$C:$C))</f>
        <v/>
      </c>
      <c r="J30" s="17">
        <f>IF(A30="","",H30-I30)</f>
        <v/>
      </c>
      <c r="K30" s="14">
        <f>IF(A30="","",IF(J30&lt;=0,"Paid",IF(I30=0,"Not paid","Partly paid")))</f>
        <v/>
      </c>
    </row>
    <row r="31">
      <c r="A31" s="11" t="n"/>
      <c r="B31" s="11" t="n"/>
      <c r="C31" s="11" t="n"/>
      <c r="D31" s="11" t="n"/>
      <c r="E31" s="11" t="n"/>
      <c r="F31" s="11" t="n"/>
      <c r="G31" s="19" t="n"/>
      <c r="H31" s="20" t="n"/>
      <c r="I31" s="17">
        <f>IF(A31="","",SUMIF(Payments!$B:$B,A31,Payments!$C:$C))</f>
        <v/>
      </c>
      <c r="J31" s="17">
        <f>IF(A31="","",H31-I31)</f>
        <v/>
      </c>
      <c r="K31" s="14">
        <f>IF(A31="","",IF(J31&lt;=0,"Paid",IF(I31=0,"Not paid","Partly paid")))</f>
        <v/>
      </c>
    </row>
    <row r="32">
      <c r="A32" s="11" t="n"/>
      <c r="B32" s="11" t="n"/>
      <c r="C32" s="11" t="n"/>
      <c r="D32" s="11" t="n"/>
      <c r="E32" s="11" t="n"/>
      <c r="F32" s="11" t="n"/>
      <c r="G32" s="19" t="n"/>
      <c r="H32" s="20" t="n"/>
      <c r="I32" s="17">
        <f>IF(A32="","",SUMIF(Payments!$B:$B,A32,Payments!$C:$C))</f>
        <v/>
      </c>
      <c r="J32" s="17">
        <f>IF(A32="","",H32-I32)</f>
        <v/>
      </c>
      <c r="K32" s="14">
        <f>IF(A32="","",IF(J32&lt;=0,"Paid",IF(I32=0,"Not paid","Partly paid")))</f>
        <v/>
      </c>
    </row>
    <row r="33">
      <c r="A33" s="11" t="n"/>
      <c r="B33" s="11" t="n"/>
      <c r="C33" s="11" t="n"/>
      <c r="D33" s="11" t="n"/>
      <c r="E33" s="11" t="n"/>
      <c r="F33" s="11" t="n"/>
      <c r="G33" s="19" t="n"/>
      <c r="H33" s="20" t="n"/>
      <c r="I33" s="17">
        <f>IF(A33="","",SUMIF(Payments!$B:$B,A33,Payments!$C:$C))</f>
        <v/>
      </c>
      <c r="J33" s="17">
        <f>IF(A33="","",H33-I33)</f>
        <v/>
      </c>
      <c r="K33" s="14">
        <f>IF(A33="","",IF(J33&lt;=0,"Paid",IF(I33=0,"Not paid","Partly paid")))</f>
        <v/>
      </c>
    </row>
    <row r="34">
      <c r="A34" s="11" t="n"/>
      <c r="B34" s="11" t="n"/>
      <c r="C34" s="11" t="n"/>
      <c r="D34" s="11" t="n"/>
      <c r="E34" s="11" t="n"/>
      <c r="F34" s="11" t="n"/>
      <c r="G34" s="19" t="n"/>
      <c r="H34" s="20" t="n"/>
      <c r="I34" s="17">
        <f>IF(A34="","",SUMIF(Payments!$B:$B,A34,Payments!$C:$C))</f>
        <v/>
      </c>
      <c r="J34" s="17">
        <f>IF(A34="","",H34-I34)</f>
        <v/>
      </c>
      <c r="K34" s="14">
        <f>IF(A34="","",IF(J34&lt;=0,"Paid",IF(I34=0,"Not paid","Partly paid")))</f>
        <v/>
      </c>
    </row>
    <row r="35">
      <c r="A35" s="11" t="n"/>
      <c r="B35" s="11" t="n"/>
      <c r="C35" s="11" t="n"/>
      <c r="D35" s="11" t="n"/>
      <c r="E35" s="11" t="n"/>
      <c r="F35" s="11" t="n"/>
      <c r="G35" s="19" t="n"/>
      <c r="H35" s="20" t="n"/>
      <c r="I35" s="17">
        <f>IF(A35="","",SUMIF(Payments!$B:$B,A35,Payments!$C:$C))</f>
        <v/>
      </c>
      <c r="J35" s="17">
        <f>IF(A35="","",H35-I35)</f>
        <v/>
      </c>
      <c r="K35" s="14">
        <f>IF(A35="","",IF(J35&lt;=0,"Paid",IF(I35=0,"Not paid","Partly paid")))</f>
        <v/>
      </c>
    </row>
    <row r="36">
      <c r="A36" s="11" t="n"/>
      <c r="B36" s="11" t="n"/>
      <c r="C36" s="11" t="n"/>
      <c r="D36" s="11" t="n"/>
      <c r="E36" s="11" t="n"/>
      <c r="F36" s="11" t="n"/>
      <c r="G36" s="19" t="n"/>
      <c r="H36" s="20" t="n"/>
      <c r="I36" s="17">
        <f>IF(A36="","",SUMIF(Payments!$B:$B,A36,Payments!$C:$C))</f>
        <v/>
      </c>
      <c r="J36" s="17">
        <f>IF(A36="","",H36-I36)</f>
        <v/>
      </c>
      <c r="K36" s="14">
        <f>IF(A36="","",IF(J36&lt;=0,"Paid",IF(I36=0,"Not paid","Partly paid")))</f>
        <v/>
      </c>
    </row>
    <row r="37">
      <c r="A37" s="11" t="n"/>
      <c r="B37" s="11" t="n"/>
      <c r="C37" s="11" t="n"/>
      <c r="D37" s="11" t="n"/>
      <c r="E37" s="11" t="n"/>
      <c r="F37" s="11" t="n"/>
      <c r="G37" s="19" t="n"/>
      <c r="H37" s="20" t="n"/>
      <c r="I37" s="17">
        <f>IF(A37="","",SUMIF(Payments!$B:$B,A37,Payments!$C:$C))</f>
        <v/>
      </c>
      <c r="J37" s="17">
        <f>IF(A37="","",H37-I37)</f>
        <v/>
      </c>
      <c r="K37" s="14">
        <f>IF(A37="","",IF(J37&lt;=0,"Paid",IF(I37=0,"Not paid","Partly paid")))</f>
        <v/>
      </c>
    </row>
    <row r="38">
      <c r="A38" s="11" t="n"/>
      <c r="B38" s="11" t="n"/>
      <c r="C38" s="11" t="n"/>
      <c r="D38" s="11" t="n"/>
      <c r="E38" s="11" t="n"/>
      <c r="F38" s="11" t="n"/>
      <c r="G38" s="19" t="n"/>
      <c r="H38" s="20" t="n"/>
      <c r="I38" s="17">
        <f>IF(A38="","",SUMIF(Payments!$B:$B,A38,Payments!$C:$C))</f>
        <v/>
      </c>
      <c r="J38" s="17">
        <f>IF(A38="","",H38-I38)</f>
        <v/>
      </c>
      <c r="K38" s="14">
        <f>IF(A38="","",IF(J38&lt;=0,"Paid",IF(I38=0,"Not paid","Partly paid")))</f>
        <v/>
      </c>
    </row>
    <row r="39">
      <c r="A39" s="11" t="n"/>
      <c r="B39" s="11" t="n"/>
      <c r="C39" s="11" t="n"/>
      <c r="D39" s="11" t="n"/>
      <c r="E39" s="11" t="n"/>
      <c r="F39" s="11" t="n"/>
      <c r="G39" s="19" t="n"/>
      <c r="H39" s="20" t="n"/>
      <c r="I39" s="17">
        <f>IF(A39="","",SUMIF(Payments!$B:$B,A39,Payments!$C:$C))</f>
        <v/>
      </c>
      <c r="J39" s="17">
        <f>IF(A39="","",H39-I39)</f>
        <v/>
      </c>
      <c r="K39" s="14">
        <f>IF(A39="","",IF(J39&lt;=0,"Paid",IF(I39=0,"Not paid","Partly paid")))</f>
        <v/>
      </c>
    </row>
    <row r="40">
      <c r="A40" s="11" t="n"/>
      <c r="B40" s="11" t="n"/>
      <c r="C40" s="11" t="n"/>
      <c r="D40" s="11" t="n"/>
      <c r="E40" s="11" t="n"/>
      <c r="F40" s="11" t="n"/>
      <c r="G40" s="19" t="n"/>
      <c r="H40" s="20" t="n"/>
      <c r="I40" s="17">
        <f>IF(A40="","",SUMIF(Payments!$B:$B,A40,Payments!$C:$C))</f>
        <v/>
      </c>
      <c r="J40" s="17">
        <f>IF(A40="","",H40-I40)</f>
        <v/>
      </c>
      <c r="K40" s="14">
        <f>IF(A40="","",IF(J40&lt;=0,"Paid",IF(I40=0,"Not paid","Partly paid")))</f>
        <v/>
      </c>
    </row>
    <row r="41">
      <c r="A41" s="11" t="n"/>
      <c r="B41" s="11" t="n"/>
      <c r="C41" s="11" t="n"/>
      <c r="D41" s="11" t="n"/>
      <c r="E41" s="11" t="n"/>
      <c r="F41" s="11" t="n"/>
      <c r="G41" s="19" t="n"/>
      <c r="H41" s="20" t="n"/>
      <c r="I41" s="17">
        <f>IF(A41="","",SUMIF(Payments!$B:$B,A41,Payments!$C:$C))</f>
        <v/>
      </c>
      <c r="J41" s="17">
        <f>IF(A41="","",H41-I41)</f>
        <v/>
      </c>
      <c r="K41" s="14">
        <f>IF(A41="","",IF(J41&lt;=0,"Paid",IF(I41=0,"Not paid","Partly paid")))</f>
        <v/>
      </c>
    </row>
    <row r="42">
      <c r="A42" s="11" t="n"/>
      <c r="B42" s="11" t="n"/>
      <c r="C42" s="11" t="n"/>
      <c r="D42" s="11" t="n"/>
      <c r="E42" s="11" t="n"/>
      <c r="F42" s="11" t="n"/>
      <c r="G42" s="19" t="n"/>
      <c r="H42" s="20" t="n"/>
      <c r="I42" s="17">
        <f>IF(A42="","",SUMIF(Payments!$B:$B,A42,Payments!$C:$C))</f>
        <v/>
      </c>
      <c r="J42" s="17">
        <f>IF(A42="","",H42-I42)</f>
        <v/>
      </c>
      <c r="K42" s="14">
        <f>IF(A42="","",IF(J42&lt;=0,"Paid",IF(I42=0,"Not paid","Partly paid")))</f>
        <v/>
      </c>
    </row>
    <row r="43">
      <c r="A43" s="11" t="n"/>
      <c r="B43" s="11" t="n"/>
      <c r="C43" s="11" t="n"/>
      <c r="D43" s="11" t="n"/>
      <c r="E43" s="11" t="n"/>
      <c r="F43" s="11" t="n"/>
      <c r="G43" s="19" t="n"/>
      <c r="H43" s="20" t="n"/>
      <c r="I43" s="17">
        <f>IF(A43="","",SUMIF(Payments!$B:$B,A43,Payments!$C:$C))</f>
        <v/>
      </c>
      <c r="J43" s="17">
        <f>IF(A43="","",H43-I43)</f>
        <v/>
      </c>
      <c r="K43" s="14">
        <f>IF(A43="","",IF(J43&lt;=0,"Paid",IF(I43=0,"Not paid","Partly paid")))</f>
        <v/>
      </c>
    </row>
    <row r="44">
      <c r="A44" s="11" t="n"/>
      <c r="B44" s="11" t="n"/>
      <c r="C44" s="11" t="n"/>
      <c r="D44" s="11" t="n"/>
      <c r="E44" s="11" t="n"/>
      <c r="F44" s="11" t="n"/>
      <c r="G44" s="19" t="n"/>
      <c r="H44" s="20" t="n"/>
      <c r="I44" s="17">
        <f>IF(A44="","",SUMIF(Payments!$B:$B,A44,Payments!$C:$C))</f>
        <v/>
      </c>
      <c r="J44" s="17">
        <f>IF(A44="","",H44-I44)</f>
        <v/>
      </c>
      <c r="K44" s="14">
        <f>IF(A44="","",IF(J44&lt;=0,"Paid",IF(I44=0,"Not paid","Partly paid")))</f>
        <v/>
      </c>
    </row>
    <row r="45">
      <c r="A45" s="11" t="n"/>
      <c r="B45" s="11" t="n"/>
      <c r="C45" s="11" t="n"/>
      <c r="D45" s="11" t="n"/>
      <c r="E45" s="11" t="n"/>
      <c r="F45" s="11" t="n"/>
      <c r="G45" s="19" t="n"/>
      <c r="H45" s="20" t="n"/>
      <c r="I45" s="17">
        <f>IF(A45="","",SUMIF(Payments!$B:$B,A45,Payments!$C:$C))</f>
        <v/>
      </c>
      <c r="J45" s="17">
        <f>IF(A45="","",H45-I45)</f>
        <v/>
      </c>
      <c r="K45" s="14">
        <f>IF(A45="","",IF(J45&lt;=0,"Paid",IF(I45=0,"Not paid","Partly paid")))</f>
        <v/>
      </c>
    </row>
    <row r="46">
      <c r="A46" s="11" t="n"/>
      <c r="B46" s="11" t="n"/>
      <c r="C46" s="11" t="n"/>
      <c r="D46" s="11" t="n"/>
      <c r="E46" s="11" t="n"/>
      <c r="F46" s="11" t="n"/>
      <c r="G46" s="19" t="n"/>
      <c r="H46" s="20" t="n"/>
      <c r="I46" s="17">
        <f>IF(A46="","",SUMIF(Payments!$B:$B,A46,Payments!$C:$C))</f>
        <v/>
      </c>
      <c r="J46" s="17">
        <f>IF(A46="","",H46-I46)</f>
        <v/>
      </c>
      <c r="K46" s="14">
        <f>IF(A46="","",IF(J46&lt;=0,"Paid",IF(I46=0,"Not paid","Partly paid")))</f>
        <v/>
      </c>
    </row>
    <row r="47">
      <c r="A47" s="11" t="n"/>
      <c r="B47" s="11" t="n"/>
      <c r="C47" s="11" t="n"/>
      <c r="D47" s="11" t="n"/>
      <c r="E47" s="11" t="n"/>
      <c r="F47" s="11" t="n"/>
      <c r="G47" s="19" t="n"/>
      <c r="H47" s="20" t="n"/>
      <c r="I47" s="17">
        <f>IF(A47="","",SUMIF(Payments!$B:$B,A47,Payments!$C:$C))</f>
        <v/>
      </c>
      <c r="J47" s="17">
        <f>IF(A47="","",H47-I47)</f>
        <v/>
      </c>
      <c r="K47" s="14">
        <f>IF(A47="","",IF(J47&lt;=0,"Paid",IF(I47=0,"Not paid","Partly paid")))</f>
        <v/>
      </c>
    </row>
    <row r="48">
      <c r="A48" s="11" t="n"/>
      <c r="B48" s="11" t="n"/>
      <c r="C48" s="11" t="n"/>
      <c r="D48" s="11" t="n"/>
      <c r="E48" s="11" t="n"/>
      <c r="F48" s="11" t="n"/>
      <c r="G48" s="19" t="n"/>
      <c r="H48" s="20" t="n"/>
      <c r="I48" s="17">
        <f>IF(A48="","",SUMIF(Payments!$B:$B,A48,Payments!$C:$C))</f>
        <v/>
      </c>
      <c r="J48" s="17">
        <f>IF(A48="","",H48-I48)</f>
        <v/>
      </c>
      <c r="K48" s="14">
        <f>IF(A48="","",IF(J48&lt;=0,"Paid",IF(I48=0,"Not paid","Partly paid")))</f>
        <v/>
      </c>
    </row>
    <row r="49">
      <c r="A49" s="11" t="n"/>
      <c r="B49" s="11" t="n"/>
      <c r="C49" s="11" t="n"/>
      <c r="D49" s="11" t="n"/>
      <c r="E49" s="11" t="n"/>
      <c r="F49" s="11" t="n"/>
      <c r="G49" s="19" t="n"/>
      <c r="H49" s="20" t="n"/>
      <c r="I49" s="17">
        <f>IF(A49="","",SUMIF(Payments!$B:$B,A49,Payments!$C:$C))</f>
        <v/>
      </c>
      <c r="J49" s="17">
        <f>IF(A49="","",H49-I49)</f>
        <v/>
      </c>
      <c r="K49" s="14">
        <f>IF(A49="","",IF(J49&lt;=0,"Paid",IF(I49=0,"Not paid","Partly paid")))</f>
        <v/>
      </c>
    </row>
    <row r="50">
      <c r="A50" s="11" t="n"/>
      <c r="B50" s="11" t="n"/>
      <c r="C50" s="11" t="n"/>
      <c r="D50" s="11" t="n"/>
      <c r="E50" s="11" t="n"/>
      <c r="F50" s="11" t="n"/>
      <c r="G50" s="19" t="n"/>
      <c r="H50" s="20" t="n"/>
      <c r="I50" s="17">
        <f>IF(A50="","",SUMIF(Payments!$B:$B,A50,Payments!$C:$C))</f>
        <v/>
      </c>
      <c r="J50" s="17">
        <f>IF(A50="","",H50-I50)</f>
        <v/>
      </c>
      <c r="K50" s="14">
        <f>IF(A50="","",IF(J50&lt;=0,"Paid",IF(I50=0,"Not paid","Partly paid")))</f>
        <v/>
      </c>
    </row>
    <row r="51">
      <c r="A51" s="11" t="n"/>
      <c r="B51" s="11" t="n"/>
      <c r="C51" s="11" t="n"/>
      <c r="D51" s="11" t="n"/>
      <c r="E51" s="11" t="n"/>
      <c r="F51" s="11" t="n"/>
      <c r="G51" s="19" t="n"/>
      <c r="H51" s="20" t="n"/>
      <c r="I51" s="17">
        <f>IF(A51="","",SUMIF(Payments!$B:$B,A51,Payments!$C:$C))</f>
        <v/>
      </c>
      <c r="J51" s="17">
        <f>IF(A51="","",H51-I51)</f>
        <v/>
      </c>
      <c r="K51" s="14">
        <f>IF(A51="","",IF(J51&lt;=0,"Paid",IF(I51=0,"Not paid","Partly paid")))</f>
        <v/>
      </c>
    </row>
    <row r="52">
      <c r="A52" s="11" t="n"/>
      <c r="B52" s="11" t="n"/>
      <c r="C52" s="11" t="n"/>
      <c r="D52" s="11" t="n"/>
      <c r="E52" s="11" t="n"/>
      <c r="F52" s="11" t="n"/>
      <c r="G52" s="19" t="n"/>
      <c r="H52" s="20" t="n"/>
      <c r="I52" s="17">
        <f>IF(A52="","",SUMIF(Payments!$B:$B,A52,Payments!$C:$C))</f>
        <v/>
      </c>
      <c r="J52" s="17">
        <f>IF(A52="","",H52-I52)</f>
        <v/>
      </c>
      <c r="K52" s="14">
        <f>IF(A52="","",IF(J52&lt;=0,"Paid",IF(I52=0,"Not paid","Partly paid")))</f>
        <v/>
      </c>
    </row>
    <row r="53">
      <c r="A53" s="11" t="n"/>
      <c r="B53" s="11" t="n"/>
      <c r="C53" s="11" t="n"/>
      <c r="D53" s="11" t="n"/>
      <c r="E53" s="11" t="n"/>
      <c r="F53" s="11" t="n"/>
      <c r="G53" s="19" t="n"/>
      <c r="H53" s="20" t="n"/>
      <c r="I53" s="17">
        <f>IF(A53="","",SUMIF(Payments!$B:$B,A53,Payments!$C:$C))</f>
        <v/>
      </c>
      <c r="J53" s="17">
        <f>IF(A53="","",H53-I53)</f>
        <v/>
      </c>
      <c r="K53" s="14">
        <f>IF(A53="","",IF(J53&lt;=0,"Paid",IF(I53=0,"Not paid","Partly paid")))</f>
        <v/>
      </c>
    </row>
    <row r="54">
      <c r="A54" s="11" t="n"/>
      <c r="B54" s="11" t="n"/>
      <c r="C54" s="11" t="n"/>
      <c r="D54" s="11" t="n"/>
      <c r="E54" s="11" t="n"/>
      <c r="F54" s="11" t="n"/>
      <c r="G54" s="19" t="n"/>
      <c r="H54" s="20" t="n"/>
      <c r="I54" s="17">
        <f>IF(A54="","",SUMIF(Payments!$B:$B,A54,Payments!$C:$C))</f>
        <v/>
      </c>
      <c r="J54" s="17">
        <f>IF(A54="","",H54-I54)</f>
        <v/>
      </c>
      <c r="K54" s="14">
        <f>IF(A54="","",IF(J54&lt;=0,"Paid",IF(I54=0,"Not paid","Partly paid")))</f>
        <v/>
      </c>
    </row>
    <row r="55">
      <c r="A55" s="11" t="n"/>
      <c r="B55" s="11" t="n"/>
      <c r="C55" s="11" t="n"/>
      <c r="D55" s="11" t="n"/>
      <c r="E55" s="11" t="n"/>
      <c r="F55" s="11" t="n"/>
      <c r="G55" s="19" t="n"/>
      <c r="H55" s="20" t="n"/>
      <c r="I55" s="17">
        <f>IF(A55="","",SUMIF(Payments!$B:$B,A55,Payments!$C:$C))</f>
        <v/>
      </c>
      <c r="J55" s="17">
        <f>IF(A55="","",H55-I55)</f>
        <v/>
      </c>
      <c r="K55" s="14">
        <f>IF(A55="","",IF(J55&lt;=0,"Paid",IF(I55=0,"Not paid","Partly paid")))</f>
        <v/>
      </c>
    </row>
    <row r="56">
      <c r="A56" s="11" t="n"/>
      <c r="B56" s="11" t="n"/>
      <c r="C56" s="11" t="n"/>
      <c r="D56" s="11" t="n"/>
      <c r="E56" s="11" t="n"/>
      <c r="F56" s="11" t="n"/>
      <c r="G56" s="19" t="n"/>
      <c r="H56" s="20" t="n"/>
      <c r="I56" s="17">
        <f>IF(A56="","",SUMIF(Payments!$B:$B,A56,Payments!$C:$C))</f>
        <v/>
      </c>
      <c r="J56" s="17">
        <f>IF(A56="","",H56-I56)</f>
        <v/>
      </c>
      <c r="K56" s="14">
        <f>IF(A56="","",IF(J56&lt;=0,"Paid",IF(I56=0,"Not paid","Partly paid")))</f>
        <v/>
      </c>
    </row>
    <row r="57">
      <c r="A57" s="11" t="n"/>
      <c r="B57" s="11" t="n"/>
      <c r="C57" s="11" t="n"/>
      <c r="D57" s="11" t="n"/>
      <c r="E57" s="11" t="n"/>
      <c r="F57" s="11" t="n"/>
      <c r="G57" s="19" t="n"/>
      <c r="H57" s="20" t="n"/>
      <c r="I57" s="17">
        <f>IF(A57="","",SUMIF(Payments!$B:$B,A57,Payments!$C:$C))</f>
        <v/>
      </c>
      <c r="J57" s="17">
        <f>IF(A57="","",H57-I57)</f>
        <v/>
      </c>
      <c r="K57" s="14">
        <f>IF(A57="","",IF(J57&lt;=0,"Paid",IF(I57=0,"Not paid","Partly paid")))</f>
        <v/>
      </c>
    </row>
    <row r="58">
      <c r="A58" s="11" t="n"/>
      <c r="B58" s="11" t="n"/>
      <c r="C58" s="11" t="n"/>
      <c r="D58" s="11" t="n"/>
      <c r="E58" s="11" t="n"/>
      <c r="F58" s="11" t="n"/>
      <c r="G58" s="19" t="n"/>
      <c r="H58" s="20" t="n"/>
      <c r="I58" s="17">
        <f>IF(A58="","",SUMIF(Payments!$B:$B,A58,Payments!$C:$C))</f>
        <v/>
      </c>
      <c r="J58" s="17">
        <f>IF(A58="","",H58-I58)</f>
        <v/>
      </c>
      <c r="K58" s="14">
        <f>IF(A58="","",IF(J58&lt;=0,"Paid",IF(I58=0,"Not paid","Partly paid")))</f>
        <v/>
      </c>
    </row>
    <row r="59">
      <c r="A59" s="11" t="n"/>
      <c r="B59" s="11" t="n"/>
      <c r="C59" s="11" t="n"/>
      <c r="D59" s="11" t="n"/>
      <c r="E59" s="11" t="n"/>
      <c r="F59" s="11" t="n"/>
      <c r="G59" s="19" t="n"/>
      <c r="H59" s="20" t="n"/>
      <c r="I59" s="17">
        <f>IF(A59="","",SUMIF(Payments!$B:$B,A59,Payments!$C:$C))</f>
        <v/>
      </c>
      <c r="J59" s="17">
        <f>IF(A59="","",H59-I59)</f>
        <v/>
      </c>
      <c r="K59" s="14">
        <f>IF(A59="","",IF(J59&lt;=0,"Paid",IF(I59=0,"Not paid","Partly paid")))</f>
        <v/>
      </c>
    </row>
    <row r="60">
      <c r="A60" s="11" t="n"/>
      <c r="B60" s="11" t="n"/>
      <c r="C60" s="11" t="n"/>
      <c r="D60" s="11" t="n"/>
      <c r="E60" s="11" t="n"/>
      <c r="F60" s="11" t="n"/>
      <c r="G60" s="19" t="n"/>
      <c r="H60" s="20" t="n"/>
      <c r="I60" s="17">
        <f>IF(A60="","",SUMIF(Payments!$B:$B,A60,Payments!$C:$C))</f>
        <v/>
      </c>
      <c r="J60" s="17">
        <f>IF(A60="","",H60-I60)</f>
        <v/>
      </c>
      <c r="K60" s="14">
        <f>IF(A60="","",IF(J60&lt;=0,"Paid",IF(I60=0,"Not paid","Partly paid")))</f>
        <v/>
      </c>
    </row>
    <row r="61">
      <c r="A61" s="11" t="n"/>
      <c r="B61" s="11" t="n"/>
      <c r="C61" s="11" t="n"/>
      <c r="D61" s="11" t="n"/>
      <c r="E61" s="11" t="n"/>
      <c r="F61" s="11" t="n"/>
      <c r="G61" s="19" t="n"/>
      <c r="H61" s="20" t="n"/>
      <c r="I61" s="17">
        <f>IF(A61="","",SUMIF(Payments!$B:$B,A61,Payments!$C:$C))</f>
        <v/>
      </c>
      <c r="J61" s="17">
        <f>IF(A61="","",H61-I61)</f>
        <v/>
      </c>
      <c r="K61" s="14">
        <f>IF(A61="","",IF(J61&lt;=0,"Paid",IF(I61=0,"Not paid","Partly paid")))</f>
        <v/>
      </c>
    </row>
    <row r="62">
      <c r="A62" s="11" t="n"/>
      <c r="B62" s="11" t="n"/>
      <c r="C62" s="11" t="n"/>
      <c r="D62" s="11" t="n"/>
      <c r="E62" s="11" t="n"/>
      <c r="F62" s="11" t="n"/>
      <c r="G62" s="19" t="n"/>
      <c r="H62" s="20" t="n"/>
      <c r="I62" s="17">
        <f>IF(A62="","",SUMIF(Payments!$B:$B,A62,Payments!$C:$C))</f>
        <v/>
      </c>
      <c r="J62" s="17">
        <f>IF(A62="","",H62-I62)</f>
        <v/>
      </c>
      <c r="K62" s="14">
        <f>IF(A62="","",IF(J62&lt;=0,"Paid",IF(I62=0,"Not paid","Partly paid")))</f>
        <v/>
      </c>
    </row>
    <row r="63">
      <c r="A63" s="11" t="n"/>
      <c r="B63" s="11" t="n"/>
      <c r="C63" s="11" t="n"/>
      <c r="D63" s="11" t="n"/>
      <c r="E63" s="11" t="n"/>
      <c r="F63" s="11" t="n"/>
      <c r="G63" s="19" t="n"/>
      <c r="H63" s="20" t="n"/>
      <c r="I63" s="17">
        <f>IF(A63="","",SUMIF(Payments!$B:$B,A63,Payments!$C:$C))</f>
        <v/>
      </c>
      <c r="J63" s="17">
        <f>IF(A63="","",H63-I63)</f>
        <v/>
      </c>
      <c r="K63" s="14">
        <f>IF(A63="","",IF(J63&lt;=0,"Paid",IF(I63=0,"Not paid","Partly paid")))</f>
        <v/>
      </c>
    </row>
    <row r="64">
      <c r="A64" s="11" t="n"/>
      <c r="B64" s="11" t="n"/>
      <c r="C64" s="11" t="n"/>
      <c r="D64" s="11" t="n"/>
      <c r="E64" s="11" t="n"/>
      <c r="F64" s="11" t="n"/>
      <c r="G64" s="19" t="n"/>
      <c r="H64" s="20" t="n"/>
      <c r="I64" s="17">
        <f>IF(A64="","",SUMIF(Payments!$B:$B,A64,Payments!$C:$C))</f>
        <v/>
      </c>
      <c r="J64" s="17">
        <f>IF(A64="","",H64-I64)</f>
        <v/>
      </c>
      <c r="K64" s="14">
        <f>IF(A64="","",IF(J64&lt;=0,"Paid",IF(I64=0,"Not paid","Partly paid")))</f>
        <v/>
      </c>
    </row>
    <row r="65">
      <c r="A65" s="11" t="n"/>
      <c r="B65" s="11" t="n"/>
      <c r="C65" s="11" t="n"/>
      <c r="D65" s="11" t="n"/>
      <c r="E65" s="11" t="n"/>
      <c r="F65" s="11" t="n"/>
      <c r="G65" s="19" t="n"/>
      <c r="H65" s="20" t="n"/>
      <c r="I65" s="17">
        <f>IF(A65="","",SUMIF(Payments!$B:$B,A65,Payments!$C:$C))</f>
        <v/>
      </c>
      <c r="J65" s="17">
        <f>IF(A65="","",H65-I65)</f>
        <v/>
      </c>
      <c r="K65" s="14">
        <f>IF(A65="","",IF(J65&lt;=0,"Paid",IF(I65=0,"Not paid","Partly paid")))</f>
        <v/>
      </c>
    </row>
    <row r="66">
      <c r="A66" s="11" t="n"/>
      <c r="B66" s="11" t="n"/>
      <c r="C66" s="11" t="n"/>
      <c r="D66" s="11" t="n"/>
      <c r="E66" s="11" t="n"/>
      <c r="F66" s="11" t="n"/>
      <c r="G66" s="19" t="n"/>
      <c r="H66" s="20" t="n"/>
      <c r="I66" s="17">
        <f>IF(A66="","",SUMIF(Payments!$B:$B,A66,Payments!$C:$C))</f>
        <v/>
      </c>
      <c r="J66" s="17">
        <f>IF(A66="","",H66-I66)</f>
        <v/>
      </c>
      <c r="K66" s="14">
        <f>IF(A66="","",IF(J66&lt;=0,"Paid",IF(I66=0,"Not paid","Partly paid")))</f>
        <v/>
      </c>
    </row>
    <row r="67">
      <c r="A67" s="11" t="n"/>
      <c r="B67" s="11" t="n"/>
      <c r="C67" s="11" t="n"/>
      <c r="D67" s="11" t="n"/>
      <c r="E67" s="11" t="n"/>
      <c r="F67" s="11" t="n"/>
      <c r="G67" s="19" t="n"/>
      <c r="H67" s="20" t="n"/>
      <c r="I67" s="17">
        <f>IF(A67="","",SUMIF(Payments!$B:$B,A67,Payments!$C:$C))</f>
        <v/>
      </c>
      <c r="J67" s="17">
        <f>IF(A67="","",H67-I67)</f>
        <v/>
      </c>
      <c r="K67" s="14">
        <f>IF(A67="","",IF(J67&lt;=0,"Paid",IF(I67=0,"Not paid","Partly paid")))</f>
        <v/>
      </c>
    </row>
    <row r="68">
      <c r="A68" s="11" t="n"/>
      <c r="B68" s="11" t="n"/>
      <c r="C68" s="11" t="n"/>
      <c r="D68" s="11" t="n"/>
      <c r="E68" s="11" t="n"/>
      <c r="F68" s="11" t="n"/>
      <c r="G68" s="19" t="n"/>
      <c r="H68" s="20" t="n"/>
      <c r="I68" s="17">
        <f>IF(A68="","",SUMIF(Payments!$B:$B,A68,Payments!$C:$C))</f>
        <v/>
      </c>
      <c r="J68" s="17">
        <f>IF(A68="","",H68-I68)</f>
        <v/>
      </c>
      <c r="K68" s="14">
        <f>IF(A68="","",IF(J68&lt;=0,"Paid",IF(I68=0,"Not paid","Partly paid")))</f>
        <v/>
      </c>
    </row>
    <row r="69">
      <c r="A69" s="11" t="n"/>
      <c r="B69" s="11" t="n"/>
      <c r="C69" s="11" t="n"/>
      <c r="D69" s="11" t="n"/>
      <c r="E69" s="11" t="n"/>
      <c r="F69" s="11" t="n"/>
      <c r="G69" s="19" t="n"/>
      <c r="H69" s="20" t="n"/>
      <c r="I69" s="17">
        <f>IF(A69="","",SUMIF(Payments!$B:$B,A69,Payments!$C:$C))</f>
        <v/>
      </c>
      <c r="J69" s="17">
        <f>IF(A69="","",H69-I69)</f>
        <v/>
      </c>
      <c r="K69" s="14">
        <f>IF(A69="","",IF(J69&lt;=0,"Paid",IF(I69=0,"Not paid","Partly paid")))</f>
        <v/>
      </c>
    </row>
    <row r="70">
      <c r="A70" s="11" t="n"/>
      <c r="B70" s="11" t="n"/>
      <c r="C70" s="11" t="n"/>
      <c r="D70" s="11" t="n"/>
      <c r="E70" s="11" t="n"/>
      <c r="F70" s="11" t="n"/>
      <c r="G70" s="19" t="n"/>
      <c r="H70" s="20" t="n"/>
      <c r="I70" s="17">
        <f>IF(A70="","",SUMIF(Payments!$B:$B,A70,Payments!$C:$C))</f>
        <v/>
      </c>
      <c r="J70" s="17">
        <f>IF(A70="","",H70-I70)</f>
        <v/>
      </c>
      <c r="K70" s="14">
        <f>IF(A70="","",IF(J70&lt;=0,"Paid",IF(I70=0,"Not paid","Partly paid")))</f>
        <v/>
      </c>
    </row>
    <row r="71">
      <c r="A71" s="11" t="n"/>
      <c r="B71" s="11" t="n"/>
      <c r="C71" s="11" t="n"/>
      <c r="D71" s="11" t="n"/>
      <c r="E71" s="11" t="n"/>
      <c r="F71" s="11" t="n"/>
      <c r="G71" s="19" t="n"/>
      <c r="H71" s="20" t="n"/>
      <c r="I71" s="17">
        <f>IF(A71="","",SUMIF(Payments!$B:$B,A71,Payments!$C:$C))</f>
        <v/>
      </c>
      <c r="J71" s="17">
        <f>IF(A71="","",H71-I71)</f>
        <v/>
      </c>
      <c r="K71" s="14">
        <f>IF(A71="","",IF(J71&lt;=0,"Paid",IF(I71=0,"Not paid","Partly paid")))</f>
        <v/>
      </c>
    </row>
    <row r="72">
      <c r="A72" s="11" t="n"/>
      <c r="B72" s="11" t="n"/>
      <c r="C72" s="11" t="n"/>
      <c r="D72" s="11" t="n"/>
      <c r="E72" s="11" t="n"/>
      <c r="F72" s="11" t="n"/>
      <c r="G72" s="19" t="n"/>
      <c r="H72" s="20" t="n"/>
      <c r="I72" s="17">
        <f>IF(A72="","",SUMIF(Payments!$B:$B,A72,Payments!$C:$C))</f>
        <v/>
      </c>
      <c r="J72" s="17">
        <f>IF(A72="","",H72-I72)</f>
        <v/>
      </c>
      <c r="K72" s="14">
        <f>IF(A72="","",IF(J72&lt;=0,"Paid",IF(I72=0,"Not paid","Partly paid")))</f>
        <v/>
      </c>
    </row>
    <row r="73">
      <c r="A73" s="11" t="n"/>
      <c r="B73" s="11" t="n"/>
      <c r="C73" s="11" t="n"/>
      <c r="D73" s="11" t="n"/>
      <c r="E73" s="11" t="n"/>
      <c r="F73" s="11" t="n"/>
      <c r="G73" s="19" t="n"/>
      <c r="H73" s="20" t="n"/>
      <c r="I73" s="17">
        <f>IF(A73="","",SUMIF(Payments!$B:$B,A73,Payments!$C:$C))</f>
        <v/>
      </c>
      <c r="J73" s="17">
        <f>IF(A73="","",H73-I73)</f>
        <v/>
      </c>
      <c r="K73" s="14">
        <f>IF(A73="","",IF(J73&lt;=0,"Paid",IF(I73=0,"Not paid","Partly paid")))</f>
        <v/>
      </c>
    </row>
    <row r="74">
      <c r="A74" s="11" t="n"/>
      <c r="B74" s="11" t="n"/>
      <c r="C74" s="11" t="n"/>
      <c r="D74" s="11" t="n"/>
      <c r="E74" s="11" t="n"/>
      <c r="F74" s="11" t="n"/>
      <c r="G74" s="19" t="n"/>
      <c r="H74" s="20" t="n"/>
      <c r="I74" s="17">
        <f>IF(A74="","",SUMIF(Payments!$B:$B,A74,Payments!$C:$C))</f>
        <v/>
      </c>
      <c r="J74" s="17">
        <f>IF(A74="","",H74-I74)</f>
        <v/>
      </c>
      <c r="K74" s="14">
        <f>IF(A74="","",IF(J74&lt;=0,"Paid",IF(I74=0,"Not paid","Partly paid")))</f>
        <v/>
      </c>
    </row>
    <row r="75">
      <c r="A75" s="11" t="n"/>
      <c r="B75" s="11" t="n"/>
      <c r="C75" s="11" t="n"/>
      <c r="D75" s="11" t="n"/>
      <c r="E75" s="11" t="n"/>
      <c r="F75" s="11" t="n"/>
      <c r="G75" s="19" t="n"/>
      <c r="H75" s="20" t="n"/>
      <c r="I75" s="17">
        <f>IF(A75="","",SUMIF(Payments!$B:$B,A75,Payments!$C:$C))</f>
        <v/>
      </c>
      <c r="J75" s="17">
        <f>IF(A75="","",H75-I75)</f>
        <v/>
      </c>
      <c r="K75" s="14">
        <f>IF(A75="","",IF(J75&lt;=0,"Paid",IF(I75=0,"Not paid","Partly paid")))</f>
        <v/>
      </c>
    </row>
    <row r="76">
      <c r="A76" s="11" t="n"/>
      <c r="B76" s="11" t="n"/>
      <c r="C76" s="11" t="n"/>
      <c r="D76" s="11" t="n"/>
      <c r="E76" s="11" t="n"/>
      <c r="F76" s="11" t="n"/>
      <c r="G76" s="19" t="n"/>
      <c r="H76" s="20" t="n"/>
      <c r="I76" s="17">
        <f>IF(A76="","",SUMIF(Payments!$B:$B,A76,Payments!$C:$C))</f>
        <v/>
      </c>
      <c r="J76" s="17">
        <f>IF(A76="","",H76-I76)</f>
        <v/>
      </c>
      <c r="K76" s="14">
        <f>IF(A76="","",IF(J76&lt;=0,"Paid",IF(I76=0,"Not paid","Partly paid")))</f>
        <v/>
      </c>
    </row>
    <row r="77">
      <c r="A77" s="11" t="n"/>
      <c r="B77" s="11" t="n"/>
      <c r="C77" s="11" t="n"/>
      <c r="D77" s="11" t="n"/>
      <c r="E77" s="11" t="n"/>
      <c r="F77" s="11" t="n"/>
      <c r="G77" s="19" t="n"/>
      <c r="H77" s="20" t="n"/>
      <c r="I77" s="17">
        <f>IF(A77="","",SUMIF(Payments!$B:$B,A77,Payments!$C:$C))</f>
        <v/>
      </c>
      <c r="J77" s="17">
        <f>IF(A77="","",H77-I77)</f>
        <v/>
      </c>
      <c r="K77" s="14">
        <f>IF(A77="","",IF(J77&lt;=0,"Paid",IF(I77=0,"Not paid","Partly paid")))</f>
        <v/>
      </c>
    </row>
    <row r="78">
      <c r="A78" s="11" t="n"/>
      <c r="B78" s="11" t="n"/>
      <c r="C78" s="11" t="n"/>
      <c r="D78" s="11" t="n"/>
      <c r="E78" s="11" t="n"/>
      <c r="F78" s="11" t="n"/>
      <c r="G78" s="19" t="n"/>
      <c r="H78" s="20" t="n"/>
      <c r="I78" s="17">
        <f>IF(A78="","",SUMIF(Payments!$B:$B,A78,Payments!$C:$C))</f>
        <v/>
      </c>
      <c r="J78" s="17">
        <f>IF(A78="","",H78-I78)</f>
        <v/>
      </c>
      <c r="K78" s="14">
        <f>IF(A78="","",IF(J78&lt;=0,"Paid",IF(I78=0,"Not paid","Partly paid")))</f>
        <v/>
      </c>
    </row>
    <row r="79">
      <c r="A79" s="11" t="n"/>
      <c r="B79" s="11" t="n"/>
      <c r="C79" s="11" t="n"/>
      <c r="D79" s="11" t="n"/>
      <c r="E79" s="11" t="n"/>
      <c r="F79" s="11" t="n"/>
      <c r="G79" s="19" t="n"/>
      <c r="H79" s="20" t="n"/>
      <c r="I79" s="17">
        <f>IF(A79="","",SUMIF(Payments!$B:$B,A79,Payments!$C:$C))</f>
        <v/>
      </c>
      <c r="J79" s="17">
        <f>IF(A79="","",H79-I79)</f>
        <v/>
      </c>
      <c r="K79" s="14">
        <f>IF(A79="","",IF(J79&lt;=0,"Paid",IF(I79=0,"Not paid","Partly paid")))</f>
        <v/>
      </c>
    </row>
    <row r="80">
      <c r="A80" s="11" t="n"/>
      <c r="B80" s="11" t="n"/>
      <c r="C80" s="11" t="n"/>
      <c r="D80" s="11" t="n"/>
      <c r="E80" s="11" t="n"/>
      <c r="F80" s="11" t="n"/>
      <c r="G80" s="19" t="n"/>
      <c r="H80" s="20" t="n"/>
      <c r="I80" s="17">
        <f>IF(A80="","",SUMIF(Payments!$B:$B,A80,Payments!$C:$C))</f>
        <v/>
      </c>
      <c r="J80" s="17">
        <f>IF(A80="","",H80-I80)</f>
        <v/>
      </c>
      <c r="K80" s="14">
        <f>IF(A80="","",IF(J80&lt;=0,"Paid",IF(I80=0,"Not paid","Partly paid")))</f>
        <v/>
      </c>
    </row>
    <row r="81">
      <c r="A81" s="11" t="n"/>
      <c r="B81" s="11" t="n"/>
      <c r="C81" s="11" t="n"/>
      <c r="D81" s="11" t="n"/>
      <c r="E81" s="11" t="n"/>
      <c r="F81" s="11" t="n"/>
      <c r="G81" s="19" t="n"/>
      <c r="H81" s="20" t="n"/>
      <c r="I81" s="17">
        <f>IF(A81="","",SUMIF(Payments!$B:$B,A81,Payments!$C:$C))</f>
        <v/>
      </c>
      <c r="J81" s="17">
        <f>IF(A81="","",H81-I81)</f>
        <v/>
      </c>
      <c r="K81" s="14">
        <f>IF(A81="","",IF(J81&lt;=0,"Paid",IF(I81=0,"Not paid","Partly paid")))</f>
        <v/>
      </c>
    </row>
    <row r="82">
      <c r="A82" s="11" t="n"/>
      <c r="B82" s="11" t="n"/>
      <c r="C82" s="11" t="n"/>
      <c r="D82" s="11" t="n"/>
      <c r="E82" s="11" t="n"/>
      <c r="F82" s="11" t="n"/>
      <c r="G82" s="19" t="n"/>
      <c r="H82" s="20" t="n"/>
      <c r="I82" s="17">
        <f>IF(A82="","",SUMIF(Payments!$B:$B,A82,Payments!$C:$C))</f>
        <v/>
      </c>
      <c r="J82" s="17">
        <f>IF(A82="","",H82-I82)</f>
        <v/>
      </c>
      <c r="K82" s="14">
        <f>IF(A82="","",IF(J82&lt;=0,"Paid",IF(I82=0,"Not paid","Partly paid")))</f>
        <v/>
      </c>
    </row>
    <row r="83">
      <c r="A83" s="11" t="n"/>
      <c r="B83" s="11" t="n"/>
      <c r="C83" s="11" t="n"/>
      <c r="D83" s="11" t="n"/>
      <c r="E83" s="11" t="n"/>
      <c r="F83" s="11" t="n"/>
      <c r="G83" s="19" t="n"/>
      <c r="H83" s="20" t="n"/>
      <c r="I83" s="17">
        <f>IF(A83="","",SUMIF(Payments!$B:$B,A83,Payments!$C:$C))</f>
        <v/>
      </c>
      <c r="J83" s="17">
        <f>IF(A83="","",H83-I83)</f>
        <v/>
      </c>
      <c r="K83" s="14">
        <f>IF(A83="","",IF(J83&lt;=0,"Paid",IF(I83=0,"Not paid","Partly paid")))</f>
        <v/>
      </c>
    </row>
    <row r="84">
      <c r="A84" s="11" t="n"/>
      <c r="B84" s="11" t="n"/>
      <c r="C84" s="11" t="n"/>
      <c r="D84" s="11" t="n"/>
      <c r="E84" s="11" t="n"/>
      <c r="F84" s="11" t="n"/>
      <c r="G84" s="19" t="n"/>
      <c r="H84" s="20" t="n"/>
      <c r="I84" s="17">
        <f>IF(A84="","",SUMIF(Payments!$B:$B,A84,Payments!$C:$C))</f>
        <v/>
      </c>
      <c r="J84" s="17">
        <f>IF(A84="","",H84-I84)</f>
        <v/>
      </c>
      <c r="K84" s="14">
        <f>IF(A84="","",IF(J84&lt;=0,"Paid",IF(I84=0,"Not paid","Partly paid")))</f>
        <v/>
      </c>
    </row>
    <row r="85">
      <c r="A85" s="11" t="n"/>
      <c r="B85" s="11" t="n"/>
      <c r="C85" s="11" t="n"/>
      <c r="D85" s="11" t="n"/>
      <c r="E85" s="11" t="n"/>
      <c r="F85" s="11" t="n"/>
      <c r="G85" s="19" t="n"/>
      <c r="H85" s="20" t="n"/>
      <c r="I85" s="17">
        <f>IF(A85="","",SUMIF(Payments!$B:$B,A85,Payments!$C:$C))</f>
        <v/>
      </c>
      <c r="J85" s="17">
        <f>IF(A85="","",H85-I85)</f>
        <v/>
      </c>
      <c r="K85" s="14">
        <f>IF(A85="","",IF(J85&lt;=0,"Paid",IF(I85=0,"Not paid","Partly paid")))</f>
        <v/>
      </c>
    </row>
    <row r="86">
      <c r="A86" s="11" t="n"/>
      <c r="B86" s="11" t="n"/>
      <c r="C86" s="11" t="n"/>
      <c r="D86" s="11" t="n"/>
      <c r="E86" s="11" t="n"/>
      <c r="F86" s="11" t="n"/>
      <c r="G86" s="19" t="n"/>
      <c r="H86" s="20" t="n"/>
      <c r="I86" s="17">
        <f>IF(A86="","",SUMIF(Payments!$B:$B,A86,Payments!$C:$C))</f>
        <v/>
      </c>
      <c r="J86" s="17">
        <f>IF(A86="","",H86-I86)</f>
        <v/>
      </c>
      <c r="K86" s="14">
        <f>IF(A86="","",IF(J86&lt;=0,"Paid",IF(I86=0,"Not paid","Partly paid")))</f>
        <v/>
      </c>
    </row>
    <row r="87">
      <c r="A87" s="11" t="n"/>
      <c r="B87" s="11" t="n"/>
      <c r="C87" s="11" t="n"/>
      <c r="D87" s="11" t="n"/>
      <c r="E87" s="11" t="n"/>
      <c r="F87" s="11" t="n"/>
      <c r="G87" s="19" t="n"/>
      <c r="H87" s="20" t="n"/>
      <c r="I87" s="17">
        <f>IF(A87="","",SUMIF(Payments!$B:$B,A87,Payments!$C:$C))</f>
        <v/>
      </c>
      <c r="J87" s="17">
        <f>IF(A87="","",H87-I87)</f>
        <v/>
      </c>
      <c r="K87" s="14">
        <f>IF(A87="","",IF(J87&lt;=0,"Paid",IF(I87=0,"Not paid","Partly paid")))</f>
        <v/>
      </c>
    </row>
    <row r="88">
      <c r="A88" s="11" t="n"/>
      <c r="B88" s="11" t="n"/>
      <c r="C88" s="11" t="n"/>
      <c r="D88" s="11" t="n"/>
      <c r="E88" s="11" t="n"/>
      <c r="F88" s="11" t="n"/>
      <c r="G88" s="19" t="n"/>
      <c r="H88" s="20" t="n"/>
      <c r="I88" s="17">
        <f>IF(A88="","",SUMIF(Payments!$B:$B,A88,Payments!$C:$C))</f>
        <v/>
      </c>
      <c r="J88" s="17">
        <f>IF(A88="","",H88-I88)</f>
        <v/>
      </c>
      <c r="K88" s="14">
        <f>IF(A88="","",IF(J88&lt;=0,"Paid",IF(I88=0,"Not paid","Partly paid")))</f>
        <v/>
      </c>
    </row>
    <row r="89">
      <c r="A89" s="11" t="n"/>
      <c r="B89" s="11" t="n"/>
      <c r="C89" s="11" t="n"/>
      <c r="D89" s="11" t="n"/>
      <c r="E89" s="11" t="n"/>
      <c r="F89" s="11" t="n"/>
      <c r="G89" s="19" t="n"/>
      <c r="H89" s="20" t="n"/>
      <c r="I89" s="17">
        <f>IF(A89="","",SUMIF(Payments!$B:$B,A89,Payments!$C:$C))</f>
        <v/>
      </c>
      <c r="J89" s="17">
        <f>IF(A89="","",H89-I89)</f>
        <v/>
      </c>
      <c r="K89" s="14">
        <f>IF(A89="","",IF(J89&lt;=0,"Paid",IF(I89=0,"Not paid","Partly paid")))</f>
        <v/>
      </c>
    </row>
    <row r="90">
      <c r="A90" s="11" t="n"/>
      <c r="B90" s="11" t="n"/>
      <c r="C90" s="11" t="n"/>
      <c r="D90" s="11" t="n"/>
      <c r="E90" s="11" t="n"/>
      <c r="F90" s="11" t="n"/>
      <c r="G90" s="19" t="n"/>
      <c r="H90" s="20" t="n"/>
      <c r="I90" s="17">
        <f>IF(A90="","",SUMIF(Payments!$B:$B,A90,Payments!$C:$C))</f>
        <v/>
      </c>
      <c r="J90" s="17">
        <f>IF(A90="","",H90-I90)</f>
        <v/>
      </c>
      <c r="K90" s="14">
        <f>IF(A90="","",IF(J90&lt;=0,"Paid",IF(I90=0,"Not paid","Partly paid")))</f>
        <v/>
      </c>
    </row>
    <row r="91">
      <c r="A91" s="11" t="n"/>
      <c r="B91" s="11" t="n"/>
      <c r="C91" s="11" t="n"/>
      <c r="D91" s="11" t="n"/>
      <c r="E91" s="11" t="n"/>
      <c r="F91" s="11" t="n"/>
      <c r="G91" s="19" t="n"/>
      <c r="H91" s="20" t="n"/>
      <c r="I91" s="17">
        <f>IF(A91="","",SUMIF(Payments!$B:$B,A91,Payments!$C:$C))</f>
        <v/>
      </c>
      <c r="J91" s="17">
        <f>IF(A91="","",H91-I91)</f>
        <v/>
      </c>
      <c r="K91" s="14">
        <f>IF(A91="","",IF(J91&lt;=0,"Paid",IF(I91=0,"Not paid","Partly paid")))</f>
        <v/>
      </c>
    </row>
    <row r="92">
      <c r="A92" s="11" t="n"/>
      <c r="B92" s="11" t="n"/>
      <c r="C92" s="11" t="n"/>
      <c r="D92" s="11" t="n"/>
      <c r="E92" s="11" t="n"/>
      <c r="F92" s="11" t="n"/>
      <c r="G92" s="19" t="n"/>
      <c r="H92" s="20" t="n"/>
      <c r="I92" s="17">
        <f>IF(A92="","",SUMIF(Payments!$B:$B,A92,Payments!$C:$C))</f>
        <v/>
      </c>
      <c r="J92" s="17">
        <f>IF(A92="","",H92-I92)</f>
        <v/>
      </c>
      <c r="K92" s="14">
        <f>IF(A92="","",IF(J92&lt;=0,"Paid",IF(I92=0,"Not paid","Partly paid")))</f>
        <v/>
      </c>
    </row>
    <row r="93">
      <c r="A93" s="11" t="n"/>
      <c r="B93" s="11" t="n"/>
      <c r="C93" s="11" t="n"/>
      <c r="D93" s="11" t="n"/>
      <c r="E93" s="11" t="n"/>
      <c r="F93" s="11" t="n"/>
      <c r="G93" s="19" t="n"/>
      <c r="H93" s="20" t="n"/>
      <c r="I93" s="17">
        <f>IF(A93="","",SUMIF(Payments!$B:$B,A93,Payments!$C:$C))</f>
        <v/>
      </c>
      <c r="J93" s="17">
        <f>IF(A93="","",H93-I93)</f>
        <v/>
      </c>
      <c r="K93" s="14">
        <f>IF(A93="","",IF(J93&lt;=0,"Paid",IF(I93=0,"Not paid","Partly paid")))</f>
        <v/>
      </c>
    </row>
    <row r="94">
      <c r="A94" s="11" t="n"/>
      <c r="B94" s="11" t="n"/>
      <c r="C94" s="11" t="n"/>
      <c r="D94" s="11" t="n"/>
      <c r="E94" s="11" t="n"/>
      <c r="F94" s="11" t="n"/>
      <c r="G94" s="19" t="n"/>
      <c r="H94" s="20" t="n"/>
      <c r="I94" s="17">
        <f>IF(A94="","",SUMIF(Payments!$B:$B,A94,Payments!$C:$C))</f>
        <v/>
      </c>
      <c r="J94" s="17">
        <f>IF(A94="","",H94-I94)</f>
        <v/>
      </c>
      <c r="K94" s="14">
        <f>IF(A94="","",IF(J94&lt;=0,"Paid",IF(I94=0,"Not paid","Partly paid")))</f>
        <v/>
      </c>
    </row>
    <row r="95">
      <c r="A95" s="11" t="n"/>
      <c r="B95" s="11" t="n"/>
      <c r="C95" s="11" t="n"/>
      <c r="D95" s="11" t="n"/>
      <c r="E95" s="11" t="n"/>
      <c r="F95" s="11" t="n"/>
      <c r="G95" s="19" t="n"/>
      <c r="H95" s="20" t="n"/>
      <c r="I95" s="17">
        <f>IF(A95="","",SUMIF(Payments!$B:$B,A95,Payments!$C:$C))</f>
        <v/>
      </c>
      <c r="J95" s="17">
        <f>IF(A95="","",H95-I95)</f>
        <v/>
      </c>
      <c r="K95" s="14">
        <f>IF(A95="","",IF(J95&lt;=0,"Paid",IF(I95=0,"Not paid","Partly paid")))</f>
        <v/>
      </c>
    </row>
    <row r="96">
      <c r="A96" s="11" t="n"/>
      <c r="B96" s="11" t="n"/>
      <c r="C96" s="11" t="n"/>
      <c r="D96" s="11" t="n"/>
      <c r="E96" s="11" t="n"/>
      <c r="F96" s="11" t="n"/>
      <c r="G96" s="19" t="n"/>
      <c r="H96" s="20" t="n"/>
      <c r="I96" s="17">
        <f>IF(A96="","",SUMIF(Payments!$B:$B,A96,Payments!$C:$C))</f>
        <v/>
      </c>
      <c r="J96" s="17">
        <f>IF(A96="","",H96-I96)</f>
        <v/>
      </c>
      <c r="K96" s="14">
        <f>IF(A96="","",IF(J96&lt;=0,"Paid",IF(I96=0,"Not paid","Partly paid")))</f>
        <v/>
      </c>
    </row>
    <row r="97">
      <c r="A97" s="11" t="n"/>
      <c r="B97" s="11" t="n"/>
      <c r="C97" s="11" t="n"/>
      <c r="D97" s="11" t="n"/>
      <c r="E97" s="11" t="n"/>
      <c r="F97" s="11" t="n"/>
      <c r="G97" s="19" t="n"/>
      <c r="H97" s="20" t="n"/>
      <c r="I97" s="17">
        <f>IF(A97="","",SUMIF(Payments!$B:$B,A97,Payments!$C:$C))</f>
        <v/>
      </c>
      <c r="J97" s="17">
        <f>IF(A97="","",H97-I97)</f>
        <v/>
      </c>
      <c r="K97" s="14">
        <f>IF(A97="","",IF(J97&lt;=0,"Paid",IF(I97=0,"Not paid","Partly paid")))</f>
        <v/>
      </c>
    </row>
    <row r="98">
      <c r="A98" s="11" t="n"/>
      <c r="B98" s="11" t="n"/>
      <c r="C98" s="11" t="n"/>
      <c r="D98" s="11" t="n"/>
      <c r="E98" s="11" t="n"/>
      <c r="F98" s="11" t="n"/>
      <c r="G98" s="19" t="n"/>
      <c r="H98" s="20" t="n"/>
      <c r="I98" s="17">
        <f>IF(A98="","",SUMIF(Payments!$B:$B,A98,Payments!$C:$C))</f>
        <v/>
      </c>
      <c r="J98" s="17">
        <f>IF(A98="","",H98-I98)</f>
        <v/>
      </c>
      <c r="K98" s="14">
        <f>IF(A98="","",IF(J98&lt;=0,"Paid",IF(I98=0,"Not paid","Partly paid")))</f>
        <v/>
      </c>
    </row>
    <row r="99">
      <c r="A99" s="11" t="n"/>
      <c r="B99" s="11" t="n"/>
      <c r="C99" s="11" t="n"/>
      <c r="D99" s="11" t="n"/>
      <c r="E99" s="11" t="n"/>
      <c r="F99" s="11" t="n"/>
      <c r="G99" s="19" t="n"/>
      <c r="H99" s="20" t="n"/>
      <c r="I99" s="17">
        <f>IF(A99="","",SUMIF(Payments!$B:$B,A99,Payments!$C:$C))</f>
        <v/>
      </c>
      <c r="J99" s="17">
        <f>IF(A99="","",H99-I99)</f>
        <v/>
      </c>
      <c r="K99" s="14">
        <f>IF(A99="","",IF(J99&lt;=0,"Paid",IF(I99=0,"Not paid","Partly paid")))</f>
        <v/>
      </c>
    </row>
    <row r="100">
      <c r="A100" s="11" t="n"/>
      <c r="B100" s="11" t="n"/>
      <c r="C100" s="11" t="n"/>
      <c r="D100" s="11" t="n"/>
      <c r="E100" s="11" t="n"/>
      <c r="F100" s="11" t="n"/>
      <c r="G100" s="19" t="n"/>
      <c r="H100" s="20" t="n"/>
      <c r="I100" s="17">
        <f>IF(A100="","",SUMIF(Payments!$B:$B,A100,Payments!$C:$C))</f>
        <v/>
      </c>
      <c r="J100" s="17">
        <f>IF(A100="","",H100-I100)</f>
        <v/>
      </c>
      <c r="K100" s="14">
        <f>IF(A100="","",IF(J100&lt;=0,"Paid",IF(I100=0,"Not paid","Partly paid")))</f>
        <v/>
      </c>
    </row>
    <row r="101">
      <c r="A101" s="11" t="n"/>
      <c r="B101" s="11" t="n"/>
      <c r="C101" s="11" t="n"/>
      <c r="D101" s="11" t="n"/>
      <c r="E101" s="11" t="n"/>
      <c r="F101" s="11" t="n"/>
      <c r="G101" s="19" t="n"/>
      <c r="H101" s="20" t="n"/>
      <c r="I101" s="17">
        <f>IF(A101="","",SUMIF(Payments!$B:$B,A101,Payments!$C:$C))</f>
        <v/>
      </c>
      <c r="J101" s="17">
        <f>IF(A101="","",H101-I101)</f>
        <v/>
      </c>
      <c r="K101" s="14">
        <f>IF(A101="","",IF(J101&lt;=0,"Paid",IF(I101=0,"Not paid","Partly paid")))</f>
        <v/>
      </c>
    </row>
    <row r="102">
      <c r="A102" s="11" t="n"/>
      <c r="B102" s="11" t="n"/>
      <c r="C102" s="11" t="n"/>
      <c r="D102" s="11" t="n"/>
      <c r="E102" s="11" t="n"/>
      <c r="F102" s="11" t="n"/>
      <c r="G102" s="19" t="n"/>
      <c r="H102" s="20" t="n"/>
      <c r="I102" s="17">
        <f>IF(A102="","",SUMIF(Payments!$B:$B,A102,Payments!$C:$C))</f>
        <v/>
      </c>
      <c r="J102" s="17">
        <f>IF(A102="","",H102-I102)</f>
        <v/>
      </c>
      <c r="K102" s="14">
        <f>IF(A102="","",IF(J102&lt;=0,"Paid",IF(I102=0,"Not paid","Partly paid")))</f>
        <v/>
      </c>
    </row>
    <row r="103">
      <c r="A103" s="11" t="n"/>
      <c r="B103" s="11" t="n"/>
      <c r="C103" s="11" t="n"/>
      <c r="D103" s="11" t="n"/>
      <c r="E103" s="11" t="n"/>
      <c r="F103" s="11" t="n"/>
      <c r="G103" s="19" t="n"/>
      <c r="H103" s="20" t="n"/>
      <c r="I103" s="17">
        <f>IF(A103="","",SUMIF(Payments!$B:$B,A103,Payments!$C:$C))</f>
        <v/>
      </c>
      <c r="J103" s="17">
        <f>IF(A103="","",H103-I103)</f>
        <v/>
      </c>
      <c r="K103" s="14">
        <f>IF(A103="","",IF(J103&lt;=0,"Paid",IF(I103=0,"Not paid","Partly paid")))</f>
        <v/>
      </c>
    </row>
    <row r="104">
      <c r="A104" s="11" t="n"/>
      <c r="B104" s="11" t="n"/>
      <c r="C104" s="11" t="n"/>
      <c r="D104" s="11" t="n"/>
      <c r="E104" s="11" t="n"/>
      <c r="F104" s="11" t="n"/>
      <c r="G104" s="19" t="n"/>
      <c r="H104" s="20" t="n"/>
      <c r="I104" s="17">
        <f>IF(A104="","",SUMIF(Payments!$B:$B,A104,Payments!$C:$C))</f>
        <v/>
      </c>
      <c r="J104" s="17">
        <f>IF(A104="","",H104-I104)</f>
        <v/>
      </c>
      <c r="K104" s="14">
        <f>IF(A104="","",IF(J104&lt;=0,"Paid",IF(I104=0,"Not paid","Partly paid")))</f>
        <v/>
      </c>
    </row>
    <row r="105">
      <c r="A105" s="11" t="n"/>
      <c r="B105" s="11" t="n"/>
      <c r="C105" s="11" t="n"/>
      <c r="D105" s="11" t="n"/>
      <c r="E105" s="11" t="n"/>
      <c r="F105" s="11" t="n"/>
      <c r="G105" s="19" t="n"/>
      <c r="H105" s="20" t="n"/>
      <c r="I105" s="17">
        <f>IF(A105="","",SUMIF(Payments!$B:$B,A105,Payments!$C:$C))</f>
        <v/>
      </c>
      <c r="J105" s="17">
        <f>IF(A105="","",H105-I105)</f>
        <v/>
      </c>
      <c r="K105" s="14">
        <f>IF(A105="","",IF(J105&lt;=0,"Paid",IF(I105=0,"Not paid","Partly paid")))</f>
        <v/>
      </c>
    </row>
    <row r="106">
      <c r="A106" s="11" t="n"/>
      <c r="B106" s="11" t="n"/>
      <c r="C106" s="11" t="n"/>
      <c r="D106" s="11" t="n"/>
      <c r="E106" s="11" t="n"/>
      <c r="F106" s="11" t="n"/>
      <c r="G106" s="19" t="n"/>
      <c r="H106" s="20" t="n"/>
      <c r="I106" s="17">
        <f>IF(A106="","",SUMIF(Payments!$B:$B,A106,Payments!$C:$C))</f>
        <v/>
      </c>
      <c r="J106" s="17">
        <f>IF(A106="","",H106-I106)</f>
        <v/>
      </c>
      <c r="K106" s="14">
        <f>IF(A106="","",IF(J106&lt;=0,"Paid",IF(I106=0,"Not paid","Partly paid")))</f>
        <v/>
      </c>
    </row>
    <row r="107">
      <c r="A107" s="11" t="n"/>
      <c r="B107" s="11" t="n"/>
      <c r="C107" s="11" t="n"/>
      <c r="D107" s="11" t="n"/>
      <c r="E107" s="11" t="n"/>
      <c r="F107" s="11" t="n"/>
      <c r="G107" s="19" t="n"/>
      <c r="H107" s="20" t="n"/>
      <c r="I107" s="17">
        <f>IF(A107="","",SUMIF(Payments!$B:$B,A107,Payments!$C:$C))</f>
        <v/>
      </c>
      <c r="J107" s="17">
        <f>IF(A107="","",H107-I107)</f>
        <v/>
      </c>
      <c r="K107" s="14">
        <f>IF(A107="","",IF(J107&lt;=0,"Paid",IF(I107=0,"Not paid","Partly paid")))</f>
        <v/>
      </c>
    </row>
    <row r="108">
      <c r="A108" s="11" t="n"/>
      <c r="B108" s="11" t="n"/>
      <c r="C108" s="11" t="n"/>
      <c r="D108" s="11" t="n"/>
      <c r="E108" s="11" t="n"/>
      <c r="F108" s="11" t="n"/>
      <c r="G108" s="19" t="n"/>
      <c r="H108" s="20" t="n"/>
      <c r="I108" s="17">
        <f>IF(A108="","",SUMIF(Payments!$B:$B,A108,Payments!$C:$C))</f>
        <v/>
      </c>
      <c r="J108" s="17">
        <f>IF(A108="","",H108-I108)</f>
        <v/>
      </c>
      <c r="K108" s="14">
        <f>IF(A108="","",IF(J108&lt;=0,"Paid",IF(I108=0,"Not paid","Partly paid")))</f>
        <v/>
      </c>
    </row>
    <row r="109">
      <c r="A109" s="11" t="n"/>
      <c r="B109" s="11" t="n"/>
      <c r="C109" s="11" t="n"/>
      <c r="D109" s="11" t="n"/>
      <c r="E109" s="11" t="n"/>
      <c r="F109" s="11" t="n"/>
      <c r="G109" s="19" t="n"/>
      <c r="H109" s="20" t="n"/>
      <c r="I109" s="17">
        <f>IF(A109="","",SUMIF(Payments!$B:$B,A109,Payments!$C:$C))</f>
        <v/>
      </c>
      <c r="J109" s="17">
        <f>IF(A109="","",H109-I109)</f>
        <v/>
      </c>
      <c r="K109" s="14">
        <f>IF(A109="","",IF(J109&lt;=0,"Paid",IF(I109=0,"Not paid","Partly paid")))</f>
        <v/>
      </c>
    </row>
    <row r="110">
      <c r="A110" s="11" t="n"/>
      <c r="B110" s="11" t="n"/>
      <c r="C110" s="11" t="n"/>
      <c r="D110" s="11" t="n"/>
      <c r="E110" s="11" t="n"/>
      <c r="F110" s="11" t="n"/>
      <c r="G110" s="19" t="n"/>
      <c r="H110" s="20" t="n"/>
      <c r="I110" s="17">
        <f>IF(A110="","",SUMIF(Payments!$B:$B,A110,Payments!$C:$C))</f>
        <v/>
      </c>
      <c r="J110" s="17">
        <f>IF(A110="","",H110-I110)</f>
        <v/>
      </c>
      <c r="K110" s="14">
        <f>IF(A110="","",IF(J110&lt;=0,"Paid",IF(I110=0,"Not paid","Partly paid")))</f>
        <v/>
      </c>
    </row>
    <row r="111">
      <c r="A111" s="11" t="n"/>
      <c r="B111" s="11" t="n"/>
      <c r="C111" s="11" t="n"/>
      <c r="D111" s="11" t="n"/>
      <c r="E111" s="11" t="n"/>
      <c r="F111" s="11" t="n"/>
      <c r="G111" s="19" t="n"/>
      <c r="H111" s="20" t="n"/>
      <c r="I111" s="17">
        <f>IF(A111="","",SUMIF(Payments!$B:$B,A111,Payments!$C:$C))</f>
        <v/>
      </c>
      <c r="J111" s="17">
        <f>IF(A111="","",H111-I111)</f>
        <v/>
      </c>
      <c r="K111" s="14">
        <f>IF(A111="","",IF(J111&lt;=0,"Paid",IF(I111=0,"Not paid","Partly paid")))</f>
        <v/>
      </c>
    </row>
    <row r="112">
      <c r="A112" s="11" t="n"/>
      <c r="B112" s="11" t="n"/>
      <c r="C112" s="11" t="n"/>
      <c r="D112" s="11" t="n"/>
      <c r="E112" s="11" t="n"/>
      <c r="F112" s="11" t="n"/>
      <c r="G112" s="19" t="n"/>
      <c r="H112" s="20" t="n"/>
      <c r="I112" s="17">
        <f>IF(A112="","",SUMIF(Payments!$B:$B,A112,Payments!$C:$C))</f>
        <v/>
      </c>
      <c r="J112" s="17">
        <f>IF(A112="","",H112-I112)</f>
        <v/>
      </c>
      <c r="K112" s="14">
        <f>IF(A112="","",IF(J112&lt;=0,"Paid",IF(I112=0,"Not paid","Partly paid")))</f>
        <v/>
      </c>
    </row>
    <row r="113">
      <c r="A113" s="11" t="n"/>
      <c r="B113" s="11" t="n"/>
      <c r="C113" s="11" t="n"/>
      <c r="D113" s="11" t="n"/>
      <c r="E113" s="11" t="n"/>
      <c r="F113" s="11" t="n"/>
      <c r="G113" s="19" t="n"/>
      <c r="H113" s="20" t="n"/>
      <c r="I113" s="17">
        <f>IF(A113="","",SUMIF(Payments!$B:$B,A113,Payments!$C:$C))</f>
        <v/>
      </c>
      <c r="J113" s="17">
        <f>IF(A113="","",H113-I113)</f>
        <v/>
      </c>
      <c r="K113" s="14">
        <f>IF(A113="","",IF(J113&lt;=0,"Paid",IF(I113=0,"Not paid","Partly paid")))</f>
        <v/>
      </c>
    </row>
    <row r="114">
      <c r="A114" s="11" t="n"/>
      <c r="B114" s="11" t="n"/>
      <c r="C114" s="11" t="n"/>
      <c r="D114" s="11" t="n"/>
      <c r="E114" s="11" t="n"/>
      <c r="F114" s="11" t="n"/>
      <c r="G114" s="19" t="n"/>
      <c r="H114" s="20" t="n"/>
      <c r="I114" s="17">
        <f>IF(A114="","",SUMIF(Payments!$B:$B,A114,Payments!$C:$C))</f>
        <v/>
      </c>
      <c r="J114" s="17">
        <f>IF(A114="","",H114-I114)</f>
        <v/>
      </c>
      <c r="K114" s="14">
        <f>IF(A114="","",IF(J114&lt;=0,"Paid",IF(I114=0,"Not paid","Partly paid")))</f>
        <v/>
      </c>
    </row>
    <row r="115">
      <c r="A115" s="11" t="n"/>
      <c r="B115" s="11" t="n"/>
      <c r="C115" s="11" t="n"/>
      <c r="D115" s="11" t="n"/>
      <c r="E115" s="11" t="n"/>
      <c r="F115" s="11" t="n"/>
      <c r="G115" s="19" t="n"/>
      <c r="H115" s="20" t="n"/>
      <c r="I115" s="17">
        <f>IF(A115="","",SUMIF(Payments!$B:$B,A115,Payments!$C:$C))</f>
        <v/>
      </c>
      <c r="J115" s="17">
        <f>IF(A115="","",H115-I115)</f>
        <v/>
      </c>
      <c r="K115" s="14">
        <f>IF(A115="","",IF(J115&lt;=0,"Paid",IF(I115=0,"Not paid","Partly paid")))</f>
        <v/>
      </c>
    </row>
    <row r="116">
      <c r="A116" s="11" t="n"/>
      <c r="B116" s="11" t="n"/>
      <c r="C116" s="11" t="n"/>
      <c r="D116" s="11" t="n"/>
      <c r="E116" s="11" t="n"/>
      <c r="F116" s="11" t="n"/>
      <c r="G116" s="19" t="n"/>
      <c r="H116" s="20" t="n"/>
      <c r="I116" s="17">
        <f>IF(A116="","",SUMIF(Payments!$B:$B,A116,Payments!$C:$C))</f>
        <v/>
      </c>
      <c r="J116" s="17">
        <f>IF(A116="","",H116-I116)</f>
        <v/>
      </c>
      <c r="K116" s="14">
        <f>IF(A116="","",IF(J116&lt;=0,"Paid",IF(I116=0,"Not paid","Partly paid")))</f>
        <v/>
      </c>
    </row>
    <row r="117">
      <c r="A117" s="11" t="n"/>
      <c r="B117" s="11" t="n"/>
      <c r="C117" s="11" t="n"/>
      <c r="D117" s="11" t="n"/>
      <c r="E117" s="11" t="n"/>
      <c r="F117" s="11" t="n"/>
      <c r="G117" s="19" t="n"/>
      <c r="H117" s="20" t="n"/>
      <c r="I117" s="17">
        <f>IF(A117="","",SUMIF(Payments!$B:$B,A117,Payments!$C:$C))</f>
        <v/>
      </c>
      <c r="J117" s="17">
        <f>IF(A117="","",H117-I117)</f>
        <v/>
      </c>
      <c r="K117" s="14">
        <f>IF(A117="","",IF(J117&lt;=0,"Paid",IF(I117=0,"Not paid","Partly paid")))</f>
        <v/>
      </c>
    </row>
    <row r="118">
      <c r="A118" s="11" t="n"/>
      <c r="B118" s="11" t="n"/>
      <c r="C118" s="11" t="n"/>
      <c r="D118" s="11" t="n"/>
      <c r="E118" s="11" t="n"/>
      <c r="F118" s="11" t="n"/>
      <c r="G118" s="19" t="n"/>
      <c r="H118" s="20" t="n"/>
      <c r="I118" s="17">
        <f>IF(A118="","",SUMIF(Payments!$B:$B,A118,Payments!$C:$C))</f>
        <v/>
      </c>
      <c r="J118" s="17">
        <f>IF(A118="","",H118-I118)</f>
        <v/>
      </c>
      <c r="K118" s="14">
        <f>IF(A118="","",IF(J118&lt;=0,"Paid",IF(I118=0,"Not paid","Partly paid")))</f>
        <v/>
      </c>
    </row>
    <row r="119">
      <c r="A119" s="11" t="n"/>
      <c r="B119" s="11" t="n"/>
      <c r="C119" s="11" t="n"/>
      <c r="D119" s="11" t="n"/>
      <c r="E119" s="11" t="n"/>
      <c r="F119" s="11" t="n"/>
      <c r="G119" s="19" t="n"/>
      <c r="H119" s="20" t="n"/>
      <c r="I119" s="17">
        <f>IF(A119="","",SUMIF(Payments!$B:$B,A119,Payments!$C:$C))</f>
        <v/>
      </c>
      <c r="J119" s="17">
        <f>IF(A119="","",H119-I119)</f>
        <v/>
      </c>
      <c r="K119" s="14">
        <f>IF(A119="","",IF(J119&lt;=0,"Paid",IF(I119=0,"Not paid","Partly paid")))</f>
        <v/>
      </c>
    </row>
    <row r="120">
      <c r="A120" s="11" t="n"/>
      <c r="B120" s="11" t="n"/>
      <c r="C120" s="11" t="n"/>
      <c r="D120" s="11" t="n"/>
      <c r="E120" s="11" t="n"/>
      <c r="F120" s="11" t="n"/>
      <c r="G120" s="19" t="n"/>
      <c r="H120" s="20" t="n"/>
      <c r="I120" s="17">
        <f>IF(A120="","",SUMIF(Payments!$B:$B,A120,Payments!$C:$C))</f>
        <v/>
      </c>
      <c r="J120" s="17">
        <f>IF(A120="","",H120-I120)</f>
        <v/>
      </c>
      <c r="K120" s="14">
        <f>IF(A120="","",IF(J120&lt;=0,"Paid",IF(I120=0,"Not paid","Partly paid")))</f>
        <v/>
      </c>
    </row>
    <row r="121">
      <c r="A121" s="11" t="n"/>
      <c r="B121" s="11" t="n"/>
      <c r="C121" s="11" t="n"/>
      <c r="D121" s="11" t="n"/>
      <c r="E121" s="11" t="n"/>
      <c r="F121" s="11" t="n"/>
      <c r="G121" s="19" t="n"/>
      <c r="H121" s="20" t="n"/>
      <c r="I121" s="17">
        <f>IF(A121="","",SUMIF(Payments!$B:$B,A121,Payments!$C:$C))</f>
        <v/>
      </c>
      <c r="J121" s="17">
        <f>IF(A121="","",H121-I121)</f>
        <v/>
      </c>
      <c r="K121" s="14">
        <f>IF(A121="","",IF(J121&lt;=0,"Paid",IF(I121=0,"Not paid","Partly paid")))</f>
        <v/>
      </c>
    </row>
    <row r="122">
      <c r="A122" s="11" t="n"/>
      <c r="B122" s="11" t="n"/>
      <c r="C122" s="11" t="n"/>
      <c r="D122" s="11" t="n"/>
      <c r="E122" s="11" t="n"/>
      <c r="F122" s="11" t="n"/>
      <c r="G122" s="19" t="n"/>
      <c r="H122" s="20" t="n"/>
      <c r="I122" s="17">
        <f>IF(A122="","",SUMIF(Payments!$B:$B,A122,Payments!$C:$C))</f>
        <v/>
      </c>
      <c r="J122" s="17">
        <f>IF(A122="","",H122-I122)</f>
        <v/>
      </c>
      <c r="K122" s="14">
        <f>IF(A122="","",IF(J122&lt;=0,"Paid",IF(I122=0,"Not paid","Partly paid")))</f>
        <v/>
      </c>
    </row>
    <row r="123">
      <c r="A123" s="11" t="n"/>
      <c r="B123" s="11" t="n"/>
      <c r="C123" s="11" t="n"/>
      <c r="D123" s="11" t="n"/>
      <c r="E123" s="11" t="n"/>
      <c r="F123" s="11" t="n"/>
      <c r="G123" s="19" t="n"/>
      <c r="H123" s="20" t="n"/>
      <c r="I123" s="17">
        <f>IF(A123="","",SUMIF(Payments!$B:$B,A123,Payments!$C:$C))</f>
        <v/>
      </c>
      <c r="J123" s="17">
        <f>IF(A123="","",H123-I123)</f>
        <v/>
      </c>
      <c r="K123" s="14">
        <f>IF(A123="","",IF(J123&lt;=0,"Paid",IF(I123=0,"Not paid","Partly paid")))</f>
        <v/>
      </c>
    </row>
    <row r="124">
      <c r="A124" s="11" t="n"/>
      <c r="B124" s="11" t="n"/>
      <c r="C124" s="11" t="n"/>
      <c r="D124" s="11" t="n"/>
      <c r="E124" s="11" t="n"/>
      <c r="F124" s="11" t="n"/>
      <c r="G124" s="19" t="n"/>
      <c r="H124" s="20" t="n"/>
      <c r="I124" s="17">
        <f>IF(A124="","",SUMIF(Payments!$B:$B,A124,Payments!$C:$C))</f>
        <v/>
      </c>
      <c r="J124" s="17">
        <f>IF(A124="","",H124-I124)</f>
        <v/>
      </c>
      <c r="K124" s="14">
        <f>IF(A124="","",IF(J124&lt;=0,"Paid",IF(I124=0,"Not paid","Partly paid")))</f>
        <v/>
      </c>
    </row>
    <row r="125">
      <c r="A125" s="11" t="n"/>
      <c r="B125" s="11" t="n"/>
      <c r="C125" s="11" t="n"/>
      <c r="D125" s="11" t="n"/>
      <c r="E125" s="11" t="n"/>
      <c r="F125" s="11" t="n"/>
      <c r="G125" s="19" t="n"/>
      <c r="H125" s="20" t="n"/>
      <c r="I125" s="17">
        <f>IF(A125="","",SUMIF(Payments!$B:$B,A125,Payments!$C:$C))</f>
        <v/>
      </c>
      <c r="J125" s="17">
        <f>IF(A125="","",H125-I125)</f>
        <v/>
      </c>
      <c r="K125" s="14">
        <f>IF(A125="","",IF(J125&lt;=0,"Paid",IF(I125=0,"Not paid","Partly paid")))</f>
        <v/>
      </c>
    </row>
    <row r="126">
      <c r="A126" s="11" t="n"/>
      <c r="B126" s="11" t="n"/>
      <c r="C126" s="11" t="n"/>
      <c r="D126" s="11" t="n"/>
      <c r="E126" s="11" t="n"/>
      <c r="F126" s="11" t="n"/>
      <c r="G126" s="19" t="n"/>
      <c r="H126" s="20" t="n"/>
      <c r="I126" s="17">
        <f>IF(A126="","",SUMIF(Payments!$B:$B,A126,Payments!$C:$C))</f>
        <v/>
      </c>
      <c r="J126" s="17">
        <f>IF(A126="","",H126-I126)</f>
        <v/>
      </c>
      <c r="K126" s="14">
        <f>IF(A126="","",IF(J126&lt;=0,"Paid",IF(I126=0,"Not paid","Partly paid")))</f>
        <v/>
      </c>
    </row>
    <row r="127">
      <c r="A127" s="11" t="n"/>
      <c r="B127" s="11" t="n"/>
      <c r="C127" s="11" t="n"/>
      <c r="D127" s="11" t="n"/>
      <c r="E127" s="11" t="n"/>
      <c r="F127" s="11" t="n"/>
      <c r="G127" s="19" t="n"/>
      <c r="H127" s="20" t="n"/>
      <c r="I127" s="17">
        <f>IF(A127="","",SUMIF(Payments!$B:$B,A127,Payments!$C:$C))</f>
        <v/>
      </c>
      <c r="J127" s="17">
        <f>IF(A127="","",H127-I127)</f>
        <v/>
      </c>
      <c r="K127" s="14">
        <f>IF(A127="","",IF(J127&lt;=0,"Paid",IF(I127=0,"Not paid","Partly paid")))</f>
        <v/>
      </c>
    </row>
    <row r="128">
      <c r="A128" s="11" t="n"/>
      <c r="B128" s="11" t="n"/>
      <c r="C128" s="11" t="n"/>
      <c r="D128" s="11" t="n"/>
      <c r="E128" s="11" t="n"/>
      <c r="F128" s="11" t="n"/>
      <c r="G128" s="19" t="n"/>
      <c r="H128" s="20" t="n"/>
      <c r="I128" s="17">
        <f>IF(A128="","",SUMIF(Payments!$B:$B,A128,Payments!$C:$C))</f>
        <v/>
      </c>
      <c r="J128" s="17">
        <f>IF(A128="","",H128-I128)</f>
        <v/>
      </c>
      <c r="K128" s="14">
        <f>IF(A128="","",IF(J128&lt;=0,"Paid",IF(I128=0,"Not paid","Partly paid")))</f>
        <v/>
      </c>
    </row>
    <row r="129">
      <c r="A129" s="11" t="n"/>
      <c r="B129" s="11" t="n"/>
      <c r="C129" s="11" t="n"/>
      <c r="D129" s="11" t="n"/>
      <c r="E129" s="11" t="n"/>
      <c r="F129" s="11" t="n"/>
      <c r="G129" s="19" t="n"/>
      <c r="H129" s="20" t="n"/>
      <c r="I129" s="17">
        <f>IF(A129="","",SUMIF(Payments!$B:$B,A129,Payments!$C:$C))</f>
        <v/>
      </c>
      <c r="J129" s="17">
        <f>IF(A129="","",H129-I129)</f>
        <v/>
      </c>
      <c r="K129" s="14">
        <f>IF(A129="","",IF(J129&lt;=0,"Paid",IF(I129=0,"Not paid","Partly paid")))</f>
        <v/>
      </c>
    </row>
    <row r="130">
      <c r="A130" s="11" t="n"/>
      <c r="B130" s="11" t="n"/>
      <c r="C130" s="11" t="n"/>
      <c r="D130" s="11" t="n"/>
      <c r="E130" s="11" t="n"/>
      <c r="F130" s="11" t="n"/>
      <c r="G130" s="19" t="n"/>
      <c r="H130" s="20" t="n"/>
      <c r="I130" s="17">
        <f>IF(A130="","",SUMIF(Payments!$B:$B,A130,Payments!$C:$C))</f>
        <v/>
      </c>
      <c r="J130" s="17">
        <f>IF(A130="","",H130-I130)</f>
        <v/>
      </c>
      <c r="K130" s="14">
        <f>IF(A130="","",IF(J130&lt;=0,"Paid",IF(I130=0,"Not paid","Partly paid")))</f>
        <v/>
      </c>
    </row>
    <row r="131">
      <c r="A131" s="11" t="n"/>
      <c r="B131" s="11" t="n"/>
      <c r="C131" s="11" t="n"/>
      <c r="D131" s="11" t="n"/>
      <c r="E131" s="11" t="n"/>
      <c r="F131" s="11" t="n"/>
      <c r="G131" s="19" t="n"/>
      <c r="H131" s="20" t="n"/>
      <c r="I131" s="17">
        <f>IF(A131="","",SUMIF(Payments!$B:$B,A131,Payments!$C:$C))</f>
        <v/>
      </c>
      <c r="J131" s="17">
        <f>IF(A131="","",H131-I131)</f>
        <v/>
      </c>
      <c r="K131" s="14">
        <f>IF(A131="","",IF(J131&lt;=0,"Paid",IF(I131=0,"Not paid","Partly paid")))</f>
        <v/>
      </c>
    </row>
    <row r="132">
      <c r="A132" s="11" t="n"/>
      <c r="B132" s="11" t="n"/>
      <c r="C132" s="11" t="n"/>
      <c r="D132" s="11" t="n"/>
      <c r="E132" s="11" t="n"/>
      <c r="F132" s="11" t="n"/>
      <c r="G132" s="19" t="n"/>
      <c r="H132" s="20" t="n"/>
      <c r="I132" s="17">
        <f>IF(A132="","",SUMIF(Payments!$B:$B,A132,Payments!$C:$C))</f>
        <v/>
      </c>
      <c r="J132" s="17">
        <f>IF(A132="","",H132-I132)</f>
        <v/>
      </c>
      <c r="K132" s="14">
        <f>IF(A132="","",IF(J132&lt;=0,"Paid",IF(I132=0,"Not paid","Partly paid")))</f>
        <v/>
      </c>
    </row>
    <row r="133">
      <c r="A133" s="11" t="n"/>
      <c r="B133" s="11" t="n"/>
      <c r="C133" s="11" t="n"/>
      <c r="D133" s="11" t="n"/>
      <c r="E133" s="11" t="n"/>
      <c r="F133" s="11" t="n"/>
      <c r="G133" s="19" t="n"/>
      <c r="H133" s="20" t="n"/>
      <c r="I133" s="17">
        <f>IF(A133="","",SUMIF(Payments!$B:$B,A133,Payments!$C:$C))</f>
        <v/>
      </c>
      <c r="J133" s="17">
        <f>IF(A133="","",H133-I133)</f>
        <v/>
      </c>
      <c r="K133" s="14">
        <f>IF(A133="","",IF(J133&lt;=0,"Paid",IF(I133=0,"Not paid","Partly paid")))</f>
        <v/>
      </c>
    </row>
    <row r="134">
      <c r="A134" s="11" t="n"/>
      <c r="B134" s="11" t="n"/>
      <c r="C134" s="11" t="n"/>
      <c r="D134" s="11" t="n"/>
      <c r="E134" s="11" t="n"/>
      <c r="F134" s="11" t="n"/>
      <c r="G134" s="19" t="n"/>
      <c r="H134" s="20" t="n"/>
      <c r="I134" s="17">
        <f>IF(A134="","",SUMIF(Payments!$B:$B,A134,Payments!$C:$C))</f>
        <v/>
      </c>
      <c r="J134" s="17">
        <f>IF(A134="","",H134-I134)</f>
        <v/>
      </c>
      <c r="K134" s="14">
        <f>IF(A134="","",IF(J134&lt;=0,"Paid",IF(I134=0,"Not paid","Partly paid")))</f>
        <v/>
      </c>
    </row>
    <row r="135">
      <c r="A135" s="11" t="n"/>
      <c r="B135" s="11" t="n"/>
      <c r="C135" s="11" t="n"/>
      <c r="D135" s="11" t="n"/>
      <c r="E135" s="11" t="n"/>
      <c r="F135" s="11" t="n"/>
      <c r="G135" s="19" t="n"/>
      <c r="H135" s="20" t="n"/>
      <c r="I135" s="17">
        <f>IF(A135="","",SUMIF(Payments!$B:$B,A135,Payments!$C:$C))</f>
        <v/>
      </c>
      <c r="J135" s="17">
        <f>IF(A135="","",H135-I135)</f>
        <v/>
      </c>
      <c r="K135" s="14">
        <f>IF(A135="","",IF(J135&lt;=0,"Paid",IF(I135=0,"Not paid","Partly paid")))</f>
        <v/>
      </c>
    </row>
    <row r="136">
      <c r="A136" s="11" t="n"/>
      <c r="B136" s="11" t="n"/>
      <c r="C136" s="11" t="n"/>
      <c r="D136" s="11" t="n"/>
      <c r="E136" s="11" t="n"/>
      <c r="F136" s="11" t="n"/>
      <c r="G136" s="19" t="n"/>
      <c r="H136" s="20" t="n"/>
      <c r="I136" s="17">
        <f>IF(A136="","",SUMIF(Payments!$B:$B,A136,Payments!$C:$C))</f>
        <v/>
      </c>
      <c r="J136" s="17">
        <f>IF(A136="","",H136-I136)</f>
        <v/>
      </c>
      <c r="K136" s="14">
        <f>IF(A136="","",IF(J136&lt;=0,"Paid",IF(I136=0,"Not paid","Partly paid")))</f>
        <v/>
      </c>
    </row>
    <row r="137">
      <c r="A137" s="11" t="n"/>
      <c r="B137" s="11" t="n"/>
      <c r="C137" s="11" t="n"/>
      <c r="D137" s="11" t="n"/>
      <c r="E137" s="11" t="n"/>
      <c r="F137" s="11" t="n"/>
      <c r="G137" s="19" t="n"/>
      <c r="H137" s="20" t="n"/>
      <c r="I137" s="17">
        <f>IF(A137="","",SUMIF(Payments!$B:$B,A137,Payments!$C:$C))</f>
        <v/>
      </c>
      <c r="J137" s="17">
        <f>IF(A137="","",H137-I137)</f>
        <v/>
      </c>
      <c r="K137" s="14">
        <f>IF(A137="","",IF(J137&lt;=0,"Paid",IF(I137=0,"Not paid","Partly paid")))</f>
        <v/>
      </c>
    </row>
    <row r="138">
      <c r="A138" s="11" t="n"/>
      <c r="B138" s="11" t="n"/>
      <c r="C138" s="11" t="n"/>
      <c r="D138" s="11" t="n"/>
      <c r="E138" s="11" t="n"/>
      <c r="F138" s="11" t="n"/>
      <c r="G138" s="19" t="n"/>
      <c r="H138" s="20" t="n"/>
      <c r="I138" s="17">
        <f>IF(A138="","",SUMIF(Payments!$B:$B,A138,Payments!$C:$C))</f>
        <v/>
      </c>
      <c r="J138" s="17">
        <f>IF(A138="","",H138-I138)</f>
        <v/>
      </c>
      <c r="K138" s="14">
        <f>IF(A138="","",IF(J138&lt;=0,"Paid",IF(I138=0,"Not paid","Partly paid")))</f>
        <v/>
      </c>
    </row>
    <row r="139">
      <c r="A139" s="11" t="n"/>
      <c r="B139" s="11" t="n"/>
      <c r="C139" s="11" t="n"/>
      <c r="D139" s="11" t="n"/>
      <c r="E139" s="11" t="n"/>
      <c r="F139" s="11" t="n"/>
      <c r="G139" s="19" t="n"/>
      <c r="H139" s="20" t="n"/>
      <c r="I139" s="17">
        <f>IF(A139="","",SUMIF(Payments!$B:$B,A139,Payments!$C:$C))</f>
        <v/>
      </c>
      <c r="J139" s="17">
        <f>IF(A139="","",H139-I139)</f>
        <v/>
      </c>
      <c r="K139" s="14">
        <f>IF(A139="","",IF(J139&lt;=0,"Paid",IF(I139=0,"Not paid","Partly paid")))</f>
        <v/>
      </c>
    </row>
    <row r="140">
      <c r="A140" s="11" t="n"/>
      <c r="B140" s="11" t="n"/>
      <c r="C140" s="11" t="n"/>
      <c r="D140" s="11" t="n"/>
      <c r="E140" s="11" t="n"/>
      <c r="F140" s="11" t="n"/>
      <c r="G140" s="19" t="n"/>
      <c r="H140" s="20" t="n"/>
      <c r="I140" s="17">
        <f>IF(A140="","",SUMIF(Payments!$B:$B,A140,Payments!$C:$C))</f>
        <v/>
      </c>
      <c r="J140" s="17">
        <f>IF(A140="","",H140-I140)</f>
        <v/>
      </c>
      <c r="K140" s="14">
        <f>IF(A140="","",IF(J140&lt;=0,"Paid",IF(I140=0,"Not paid","Partly paid")))</f>
        <v/>
      </c>
    </row>
    <row r="141">
      <c r="A141" s="11" t="n"/>
      <c r="B141" s="11" t="n"/>
      <c r="C141" s="11" t="n"/>
      <c r="D141" s="11" t="n"/>
      <c r="E141" s="11" t="n"/>
      <c r="F141" s="11" t="n"/>
      <c r="G141" s="19" t="n"/>
      <c r="H141" s="20" t="n"/>
      <c r="I141" s="17">
        <f>IF(A141="","",SUMIF(Payments!$B:$B,A141,Payments!$C:$C))</f>
        <v/>
      </c>
      <c r="J141" s="17">
        <f>IF(A141="","",H141-I141)</f>
        <v/>
      </c>
      <c r="K141" s="14">
        <f>IF(A141="","",IF(J141&lt;=0,"Paid",IF(I141=0,"Not paid","Partly paid")))</f>
        <v/>
      </c>
    </row>
    <row r="142">
      <c r="A142" s="11" t="n"/>
      <c r="B142" s="11" t="n"/>
      <c r="C142" s="11" t="n"/>
      <c r="D142" s="11" t="n"/>
      <c r="E142" s="11" t="n"/>
      <c r="F142" s="11" t="n"/>
      <c r="G142" s="19" t="n"/>
      <c r="H142" s="20" t="n"/>
      <c r="I142" s="17">
        <f>IF(A142="","",SUMIF(Payments!$B:$B,A142,Payments!$C:$C))</f>
        <v/>
      </c>
      <c r="J142" s="17">
        <f>IF(A142="","",H142-I142)</f>
        <v/>
      </c>
      <c r="K142" s="14">
        <f>IF(A142="","",IF(J142&lt;=0,"Paid",IF(I142=0,"Not paid","Partly paid")))</f>
        <v/>
      </c>
    </row>
    <row r="143">
      <c r="A143" s="11" t="n"/>
      <c r="B143" s="11" t="n"/>
      <c r="C143" s="11" t="n"/>
      <c r="D143" s="11" t="n"/>
      <c r="E143" s="11" t="n"/>
      <c r="F143" s="11" t="n"/>
      <c r="G143" s="19" t="n"/>
      <c r="H143" s="20" t="n"/>
      <c r="I143" s="17">
        <f>IF(A143="","",SUMIF(Payments!$B:$B,A143,Payments!$C:$C))</f>
        <v/>
      </c>
      <c r="J143" s="17">
        <f>IF(A143="","",H143-I143)</f>
        <v/>
      </c>
      <c r="K143" s="14">
        <f>IF(A143="","",IF(J143&lt;=0,"Paid",IF(I143=0,"Not paid","Partly paid")))</f>
        <v/>
      </c>
    </row>
    <row r="144">
      <c r="A144" s="11" t="n"/>
      <c r="B144" s="11" t="n"/>
      <c r="C144" s="11" t="n"/>
      <c r="D144" s="11" t="n"/>
      <c r="E144" s="11" t="n"/>
      <c r="F144" s="11" t="n"/>
      <c r="G144" s="19" t="n"/>
      <c r="H144" s="20" t="n"/>
      <c r="I144" s="17">
        <f>IF(A144="","",SUMIF(Payments!$B:$B,A144,Payments!$C:$C))</f>
        <v/>
      </c>
      <c r="J144" s="17">
        <f>IF(A144="","",H144-I144)</f>
        <v/>
      </c>
      <c r="K144" s="14">
        <f>IF(A144="","",IF(J144&lt;=0,"Paid",IF(I144=0,"Not paid","Partly paid")))</f>
        <v/>
      </c>
    </row>
    <row r="145">
      <c r="A145" s="11" t="n"/>
      <c r="B145" s="11" t="n"/>
      <c r="C145" s="11" t="n"/>
      <c r="D145" s="11" t="n"/>
      <c r="E145" s="11" t="n"/>
      <c r="F145" s="11" t="n"/>
      <c r="G145" s="19" t="n"/>
      <c r="H145" s="20" t="n"/>
      <c r="I145" s="17">
        <f>IF(A145="","",SUMIF(Payments!$B:$B,A145,Payments!$C:$C))</f>
        <v/>
      </c>
      <c r="J145" s="17">
        <f>IF(A145="","",H145-I145)</f>
        <v/>
      </c>
      <c r="K145" s="14">
        <f>IF(A145="","",IF(J145&lt;=0,"Paid",IF(I145=0,"Not paid","Partly paid")))</f>
        <v/>
      </c>
    </row>
    <row r="146">
      <c r="A146" s="11" t="n"/>
      <c r="B146" s="11" t="n"/>
      <c r="C146" s="11" t="n"/>
      <c r="D146" s="11" t="n"/>
      <c r="E146" s="11" t="n"/>
      <c r="F146" s="11" t="n"/>
      <c r="G146" s="19" t="n"/>
      <c r="H146" s="20" t="n"/>
      <c r="I146" s="17">
        <f>IF(A146="","",SUMIF(Payments!$B:$B,A146,Payments!$C:$C))</f>
        <v/>
      </c>
      <c r="J146" s="17">
        <f>IF(A146="","",H146-I146)</f>
        <v/>
      </c>
      <c r="K146" s="14">
        <f>IF(A146="","",IF(J146&lt;=0,"Paid",IF(I146=0,"Not paid","Partly paid")))</f>
        <v/>
      </c>
    </row>
    <row r="147">
      <c r="A147" s="11" t="n"/>
      <c r="B147" s="11" t="n"/>
      <c r="C147" s="11" t="n"/>
      <c r="D147" s="11" t="n"/>
      <c r="E147" s="11" t="n"/>
      <c r="F147" s="11" t="n"/>
      <c r="G147" s="19" t="n"/>
      <c r="H147" s="20" t="n"/>
      <c r="I147" s="17">
        <f>IF(A147="","",SUMIF(Payments!$B:$B,A147,Payments!$C:$C))</f>
        <v/>
      </c>
      <c r="J147" s="17">
        <f>IF(A147="","",H147-I147)</f>
        <v/>
      </c>
      <c r="K147" s="14">
        <f>IF(A147="","",IF(J147&lt;=0,"Paid",IF(I147=0,"Not paid","Partly paid")))</f>
        <v/>
      </c>
    </row>
    <row r="148">
      <c r="A148" s="11" t="n"/>
      <c r="B148" s="11" t="n"/>
      <c r="C148" s="11" t="n"/>
      <c r="D148" s="11" t="n"/>
      <c r="E148" s="11" t="n"/>
      <c r="F148" s="11" t="n"/>
      <c r="G148" s="19" t="n"/>
      <c r="H148" s="20" t="n"/>
      <c r="I148" s="17">
        <f>IF(A148="","",SUMIF(Payments!$B:$B,A148,Payments!$C:$C))</f>
        <v/>
      </c>
      <c r="J148" s="17">
        <f>IF(A148="","",H148-I148)</f>
        <v/>
      </c>
      <c r="K148" s="14">
        <f>IF(A148="","",IF(J148&lt;=0,"Paid",IF(I148=0,"Not paid","Partly paid")))</f>
        <v/>
      </c>
    </row>
    <row r="149">
      <c r="A149" s="11" t="n"/>
      <c r="B149" s="11" t="n"/>
      <c r="C149" s="11" t="n"/>
      <c r="D149" s="11" t="n"/>
      <c r="E149" s="11" t="n"/>
      <c r="F149" s="11" t="n"/>
      <c r="G149" s="19" t="n"/>
      <c r="H149" s="20" t="n"/>
      <c r="I149" s="17">
        <f>IF(A149="","",SUMIF(Payments!$B:$B,A149,Payments!$C:$C))</f>
        <v/>
      </c>
      <c r="J149" s="17">
        <f>IF(A149="","",H149-I149)</f>
        <v/>
      </c>
      <c r="K149" s="14">
        <f>IF(A149="","",IF(J149&lt;=0,"Paid",IF(I149=0,"Not paid","Partly paid")))</f>
        <v/>
      </c>
    </row>
    <row r="150">
      <c r="A150" s="11" t="n"/>
      <c r="B150" s="11" t="n"/>
      <c r="C150" s="11" t="n"/>
      <c r="D150" s="11" t="n"/>
      <c r="E150" s="11" t="n"/>
      <c r="F150" s="11" t="n"/>
      <c r="G150" s="19" t="n"/>
      <c r="H150" s="20" t="n"/>
      <c r="I150" s="17">
        <f>IF(A150="","",SUMIF(Payments!$B:$B,A150,Payments!$C:$C))</f>
        <v/>
      </c>
      <c r="J150" s="17">
        <f>IF(A150="","",H150-I150)</f>
        <v/>
      </c>
      <c r="K150" s="14">
        <f>IF(A150="","",IF(J150&lt;=0,"Paid",IF(I150=0,"Not paid","Partly paid")))</f>
        <v/>
      </c>
    </row>
    <row r="151">
      <c r="A151" s="11" t="n"/>
      <c r="B151" s="11" t="n"/>
      <c r="C151" s="11" t="n"/>
      <c r="D151" s="11" t="n"/>
      <c r="E151" s="11" t="n"/>
      <c r="F151" s="11" t="n"/>
      <c r="G151" s="19" t="n"/>
      <c r="H151" s="20" t="n"/>
      <c r="I151" s="17">
        <f>IF(A151="","",SUMIF(Payments!$B:$B,A151,Payments!$C:$C))</f>
        <v/>
      </c>
      <c r="J151" s="17">
        <f>IF(A151="","",H151-I151)</f>
        <v/>
      </c>
      <c r="K151" s="14">
        <f>IF(A151="","",IF(J151&lt;=0,"Paid",IF(I151=0,"Not paid","Partly paid")))</f>
        <v/>
      </c>
    </row>
    <row r="152">
      <c r="A152" s="11" t="n"/>
      <c r="B152" s="11" t="n"/>
      <c r="C152" s="11" t="n"/>
      <c r="D152" s="11" t="n"/>
      <c r="E152" s="11" t="n"/>
      <c r="F152" s="11" t="n"/>
      <c r="G152" s="19" t="n"/>
      <c r="H152" s="20" t="n"/>
      <c r="I152" s="17">
        <f>IF(A152="","",SUMIF(Payments!$B:$B,A152,Payments!$C:$C))</f>
        <v/>
      </c>
      <c r="J152" s="17">
        <f>IF(A152="","",H152-I152)</f>
        <v/>
      </c>
      <c r="K152" s="14">
        <f>IF(A152="","",IF(J152&lt;=0,"Paid",IF(I152=0,"Not paid","Partly paid")))</f>
        <v/>
      </c>
    </row>
    <row r="153">
      <c r="A153" s="11" t="n"/>
      <c r="B153" s="11" t="n"/>
      <c r="C153" s="11" t="n"/>
      <c r="D153" s="11" t="n"/>
      <c r="E153" s="11" t="n"/>
      <c r="F153" s="11" t="n"/>
      <c r="G153" s="19" t="n"/>
      <c r="H153" s="20" t="n"/>
      <c r="I153" s="17">
        <f>IF(A153="","",SUMIF(Payments!$B:$B,A153,Payments!$C:$C))</f>
        <v/>
      </c>
      <c r="J153" s="17">
        <f>IF(A153="","",H153-I153)</f>
        <v/>
      </c>
      <c r="K153" s="14">
        <f>IF(A153="","",IF(J153&lt;=0,"Paid",IF(I153=0,"Not paid","Partly paid")))</f>
        <v/>
      </c>
    </row>
    <row r="154">
      <c r="A154" s="11" t="n"/>
      <c r="B154" s="11" t="n"/>
      <c r="C154" s="11" t="n"/>
      <c r="D154" s="11" t="n"/>
      <c r="E154" s="11" t="n"/>
      <c r="F154" s="11" t="n"/>
      <c r="G154" s="19" t="n"/>
      <c r="H154" s="20" t="n"/>
      <c r="I154" s="17">
        <f>IF(A154="","",SUMIF(Payments!$B:$B,A154,Payments!$C:$C))</f>
        <v/>
      </c>
      <c r="J154" s="17">
        <f>IF(A154="","",H154-I154)</f>
        <v/>
      </c>
      <c r="K154" s="14">
        <f>IF(A154="","",IF(J154&lt;=0,"Paid",IF(I154=0,"Not paid","Partly paid")))</f>
        <v/>
      </c>
    </row>
    <row r="155">
      <c r="A155" s="11" t="n"/>
      <c r="B155" s="11" t="n"/>
      <c r="C155" s="11" t="n"/>
      <c r="D155" s="11" t="n"/>
      <c r="E155" s="11" t="n"/>
      <c r="F155" s="11" t="n"/>
      <c r="G155" s="19" t="n"/>
      <c r="H155" s="20" t="n"/>
      <c r="I155" s="17">
        <f>IF(A155="","",SUMIF(Payments!$B:$B,A155,Payments!$C:$C))</f>
        <v/>
      </c>
      <c r="J155" s="17">
        <f>IF(A155="","",H155-I155)</f>
        <v/>
      </c>
      <c r="K155" s="14">
        <f>IF(A155="","",IF(J155&lt;=0,"Paid",IF(I155=0,"Not paid","Partly paid")))</f>
        <v/>
      </c>
    </row>
    <row r="156">
      <c r="A156" s="11" t="n"/>
      <c r="B156" s="11" t="n"/>
      <c r="C156" s="11" t="n"/>
      <c r="D156" s="11" t="n"/>
      <c r="E156" s="11" t="n"/>
      <c r="F156" s="11" t="n"/>
      <c r="G156" s="19" t="n"/>
      <c r="H156" s="20" t="n"/>
      <c r="I156" s="17">
        <f>IF(A156="","",SUMIF(Payments!$B:$B,A156,Payments!$C:$C))</f>
        <v/>
      </c>
      <c r="J156" s="17">
        <f>IF(A156="","",H156-I156)</f>
        <v/>
      </c>
      <c r="K156" s="14">
        <f>IF(A156="","",IF(J156&lt;=0,"Paid",IF(I156=0,"Not paid","Partly paid")))</f>
        <v/>
      </c>
    </row>
    <row r="157">
      <c r="A157" s="11" t="n"/>
      <c r="B157" s="11" t="n"/>
      <c r="C157" s="11" t="n"/>
      <c r="D157" s="11" t="n"/>
      <c r="E157" s="11" t="n"/>
      <c r="F157" s="11" t="n"/>
      <c r="G157" s="19" t="n"/>
      <c r="H157" s="20" t="n"/>
      <c r="I157" s="17">
        <f>IF(A157="","",SUMIF(Payments!$B:$B,A157,Payments!$C:$C))</f>
        <v/>
      </c>
      <c r="J157" s="17">
        <f>IF(A157="","",H157-I157)</f>
        <v/>
      </c>
      <c r="K157" s="14">
        <f>IF(A157="","",IF(J157&lt;=0,"Paid",IF(I157=0,"Not paid","Partly paid")))</f>
        <v/>
      </c>
    </row>
    <row r="158">
      <c r="A158" s="11" t="n"/>
      <c r="B158" s="11" t="n"/>
      <c r="C158" s="11" t="n"/>
      <c r="D158" s="11" t="n"/>
      <c r="E158" s="11" t="n"/>
      <c r="F158" s="11" t="n"/>
      <c r="G158" s="19" t="n"/>
      <c r="H158" s="20" t="n"/>
      <c r="I158" s="17">
        <f>IF(A158="","",SUMIF(Payments!$B:$B,A158,Payments!$C:$C))</f>
        <v/>
      </c>
      <c r="J158" s="17">
        <f>IF(A158="","",H158-I158)</f>
        <v/>
      </c>
      <c r="K158" s="14">
        <f>IF(A158="","",IF(J158&lt;=0,"Paid",IF(I158=0,"Not paid","Partly paid")))</f>
        <v/>
      </c>
    </row>
    <row r="159">
      <c r="A159" s="11" t="n"/>
      <c r="B159" s="11" t="n"/>
      <c r="C159" s="11" t="n"/>
      <c r="D159" s="11" t="n"/>
      <c r="E159" s="11" t="n"/>
      <c r="F159" s="11" t="n"/>
      <c r="G159" s="19" t="n"/>
      <c r="H159" s="20" t="n"/>
      <c r="I159" s="17">
        <f>IF(A159="","",SUMIF(Payments!$B:$B,A159,Payments!$C:$C))</f>
        <v/>
      </c>
      <c r="J159" s="17">
        <f>IF(A159="","",H159-I159)</f>
        <v/>
      </c>
      <c r="K159" s="14">
        <f>IF(A159="","",IF(J159&lt;=0,"Paid",IF(I159=0,"Not paid","Partly paid")))</f>
        <v/>
      </c>
    </row>
    <row r="160">
      <c r="A160" s="11" t="n"/>
      <c r="B160" s="11" t="n"/>
      <c r="C160" s="11" t="n"/>
      <c r="D160" s="11" t="n"/>
      <c r="E160" s="11" t="n"/>
      <c r="F160" s="11" t="n"/>
      <c r="G160" s="19" t="n"/>
      <c r="H160" s="20" t="n"/>
      <c r="I160" s="17">
        <f>IF(A160="","",SUMIF(Payments!$B:$B,A160,Payments!$C:$C))</f>
        <v/>
      </c>
      <c r="J160" s="17">
        <f>IF(A160="","",H160-I160)</f>
        <v/>
      </c>
      <c r="K160" s="14">
        <f>IF(A160="","",IF(J160&lt;=0,"Paid",IF(I160=0,"Not paid","Partly paid")))</f>
        <v/>
      </c>
    </row>
    <row r="161">
      <c r="A161" s="11" t="n"/>
      <c r="B161" s="11" t="n"/>
      <c r="C161" s="11" t="n"/>
      <c r="D161" s="11" t="n"/>
      <c r="E161" s="11" t="n"/>
      <c r="F161" s="11" t="n"/>
      <c r="G161" s="19" t="n"/>
      <c r="H161" s="20" t="n"/>
      <c r="I161" s="17">
        <f>IF(A161="","",SUMIF(Payments!$B:$B,A161,Payments!$C:$C))</f>
        <v/>
      </c>
      <c r="J161" s="17">
        <f>IF(A161="","",H161-I161)</f>
        <v/>
      </c>
      <c r="K161" s="14">
        <f>IF(A161="","",IF(J161&lt;=0,"Paid",IF(I161=0,"Not paid","Partly paid")))</f>
        <v/>
      </c>
    </row>
    <row r="162">
      <c r="A162" s="11" t="n"/>
      <c r="B162" s="11" t="n"/>
      <c r="C162" s="11" t="n"/>
      <c r="D162" s="11" t="n"/>
      <c r="E162" s="11" t="n"/>
      <c r="F162" s="11" t="n"/>
      <c r="G162" s="19" t="n"/>
      <c r="H162" s="20" t="n"/>
      <c r="I162" s="17">
        <f>IF(A162="","",SUMIF(Payments!$B:$B,A162,Payments!$C:$C))</f>
        <v/>
      </c>
      <c r="J162" s="17">
        <f>IF(A162="","",H162-I162)</f>
        <v/>
      </c>
      <c r="K162" s="14">
        <f>IF(A162="","",IF(J162&lt;=0,"Paid",IF(I162=0,"Not paid","Partly paid")))</f>
        <v/>
      </c>
    </row>
    <row r="163">
      <c r="A163" s="11" t="n"/>
      <c r="B163" s="11" t="n"/>
      <c r="C163" s="11" t="n"/>
      <c r="D163" s="11" t="n"/>
      <c r="E163" s="11" t="n"/>
      <c r="F163" s="11" t="n"/>
      <c r="G163" s="19" t="n"/>
      <c r="H163" s="20" t="n"/>
      <c r="I163" s="17">
        <f>IF(A163="","",SUMIF(Payments!$B:$B,A163,Payments!$C:$C))</f>
        <v/>
      </c>
      <c r="J163" s="17">
        <f>IF(A163="","",H163-I163)</f>
        <v/>
      </c>
      <c r="K163" s="14">
        <f>IF(A163="","",IF(J163&lt;=0,"Paid",IF(I163=0,"Not paid","Partly paid")))</f>
        <v/>
      </c>
    </row>
    <row r="164">
      <c r="A164" s="11" t="n"/>
      <c r="B164" s="11" t="n"/>
      <c r="C164" s="11" t="n"/>
      <c r="D164" s="11" t="n"/>
      <c r="E164" s="11" t="n"/>
      <c r="F164" s="11" t="n"/>
      <c r="G164" s="19" t="n"/>
      <c r="H164" s="20" t="n"/>
      <c r="I164" s="17">
        <f>IF(A164="","",SUMIF(Payments!$B:$B,A164,Payments!$C:$C))</f>
        <v/>
      </c>
      <c r="J164" s="17">
        <f>IF(A164="","",H164-I164)</f>
        <v/>
      </c>
      <c r="K164" s="14">
        <f>IF(A164="","",IF(J164&lt;=0,"Paid",IF(I164=0,"Not paid","Partly paid")))</f>
        <v/>
      </c>
    </row>
    <row r="165">
      <c r="A165" s="11" t="n"/>
      <c r="B165" s="11" t="n"/>
      <c r="C165" s="11" t="n"/>
      <c r="D165" s="11" t="n"/>
      <c r="E165" s="11" t="n"/>
      <c r="F165" s="11" t="n"/>
      <c r="G165" s="19" t="n"/>
      <c r="H165" s="20" t="n"/>
      <c r="I165" s="17">
        <f>IF(A165="","",SUMIF(Payments!$B:$B,A165,Payments!$C:$C))</f>
        <v/>
      </c>
      <c r="J165" s="17">
        <f>IF(A165="","",H165-I165)</f>
        <v/>
      </c>
      <c r="K165" s="14">
        <f>IF(A165="","",IF(J165&lt;=0,"Paid",IF(I165=0,"Not paid","Partly paid")))</f>
        <v/>
      </c>
    </row>
    <row r="166">
      <c r="A166" s="11" t="n"/>
      <c r="B166" s="11" t="n"/>
      <c r="C166" s="11" t="n"/>
      <c r="D166" s="11" t="n"/>
      <c r="E166" s="11" t="n"/>
      <c r="F166" s="11" t="n"/>
      <c r="G166" s="19" t="n"/>
      <c r="H166" s="20" t="n"/>
      <c r="I166" s="17">
        <f>IF(A166="","",SUMIF(Payments!$B:$B,A166,Payments!$C:$C))</f>
        <v/>
      </c>
      <c r="J166" s="17">
        <f>IF(A166="","",H166-I166)</f>
        <v/>
      </c>
      <c r="K166" s="14">
        <f>IF(A166="","",IF(J166&lt;=0,"Paid",IF(I166=0,"Not paid","Partly paid")))</f>
        <v/>
      </c>
    </row>
    <row r="167">
      <c r="A167" s="11" t="n"/>
      <c r="B167" s="11" t="n"/>
      <c r="C167" s="11" t="n"/>
      <c r="D167" s="11" t="n"/>
      <c r="E167" s="11" t="n"/>
      <c r="F167" s="11" t="n"/>
      <c r="G167" s="19" t="n"/>
      <c r="H167" s="20" t="n"/>
      <c r="I167" s="17">
        <f>IF(A167="","",SUMIF(Payments!$B:$B,A167,Payments!$C:$C))</f>
        <v/>
      </c>
      <c r="J167" s="17">
        <f>IF(A167="","",H167-I167)</f>
        <v/>
      </c>
      <c r="K167" s="14">
        <f>IF(A167="","",IF(J167&lt;=0,"Paid",IF(I167=0,"Not paid","Partly paid")))</f>
        <v/>
      </c>
    </row>
    <row r="168">
      <c r="A168" s="11" t="n"/>
      <c r="B168" s="11" t="n"/>
      <c r="C168" s="11" t="n"/>
      <c r="D168" s="11" t="n"/>
      <c r="E168" s="11" t="n"/>
      <c r="F168" s="11" t="n"/>
      <c r="G168" s="19" t="n"/>
      <c r="H168" s="20" t="n"/>
      <c r="I168" s="17">
        <f>IF(A168="","",SUMIF(Payments!$B:$B,A168,Payments!$C:$C))</f>
        <v/>
      </c>
      <c r="J168" s="17">
        <f>IF(A168="","",H168-I168)</f>
        <v/>
      </c>
      <c r="K168" s="14">
        <f>IF(A168="","",IF(J168&lt;=0,"Paid",IF(I168=0,"Not paid","Partly paid")))</f>
        <v/>
      </c>
    </row>
    <row r="169">
      <c r="A169" s="11" t="n"/>
      <c r="B169" s="11" t="n"/>
      <c r="C169" s="11" t="n"/>
      <c r="D169" s="11" t="n"/>
      <c r="E169" s="11" t="n"/>
      <c r="F169" s="11" t="n"/>
      <c r="G169" s="19" t="n"/>
      <c r="H169" s="20" t="n"/>
      <c r="I169" s="17">
        <f>IF(A169="","",SUMIF(Payments!$B:$B,A169,Payments!$C:$C))</f>
        <v/>
      </c>
      <c r="J169" s="17">
        <f>IF(A169="","",H169-I169)</f>
        <v/>
      </c>
      <c r="K169" s="14">
        <f>IF(A169="","",IF(J169&lt;=0,"Paid",IF(I169=0,"Not paid","Partly paid")))</f>
        <v/>
      </c>
    </row>
    <row r="170">
      <c r="A170" s="11" t="n"/>
      <c r="B170" s="11" t="n"/>
      <c r="C170" s="11" t="n"/>
      <c r="D170" s="11" t="n"/>
      <c r="E170" s="11" t="n"/>
      <c r="F170" s="11" t="n"/>
      <c r="G170" s="19" t="n"/>
      <c r="H170" s="20" t="n"/>
      <c r="I170" s="17">
        <f>IF(A170="","",SUMIF(Payments!$B:$B,A170,Payments!$C:$C))</f>
        <v/>
      </c>
      <c r="J170" s="17">
        <f>IF(A170="","",H170-I170)</f>
        <v/>
      </c>
      <c r="K170" s="14">
        <f>IF(A170="","",IF(J170&lt;=0,"Paid",IF(I170=0,"Not paid","Partly paid")))</f>
        <v/>
      </c>
    </row>
    <row r="171">
      <c r="A171" s="11" t="n"/>
      <c r="B171" s="11" t="n"/>
      <c r="C171" s="11" t="n"/>
      <c r="D171" s="11" t="n"/>
      <c r="E171" s="11" t="n"/>
      <c r="F171" s="11" t="n"/>
      <c r="G171" s="19" t="n"/>
      <c r="H171" s="20" t="n"/>
      <c r="I171" s="17">
        <f>IF(A171="","",SUMIF(Payments!$B:$B,A171,Payments!$C:$C))</f>
        <v/>
      </c>
      <c r="J171" s="17">
        <f>IF(A171="","",H171-I171)</f>
        <v/>
      </c>
      <c r="K171" s="14">
        <f>IF(A171="","",IF(J171&lt;=0,"Paid",IF(I171=0,"Not paid","Partly paid")))</f>
        <v/>
      </c>
    </row>
    <row r="172">
      <c r="A172" s="11" t="n"/>
      <c r="B172" s="11" t="n"/>
      <c r="C172" s="11" t="n"/>
      <c r="D172" s="11" t="n"/>
      <c r="E172" s="11" t="n"/>
      <c r="F172" s="11" t="n"/>
      <c r="G172" s="19" t="n"/>
      <c r="H172" s="20" t="n"/>
      <c r="I172" s="17">
        <f>IF(A172="","",SUMIF(Payments!$B:$B,A172,Payments!$C:$C))</f>
        <v/>
      </c>
      <c r="J172" s="17">
        <f>IF(A172="","",H172-I172)</f>
        <v/>
      </c>
      <c r="K172" s="14">
        <f>IF(A172="","",IF(J172&lt;=0,"Paid",IF(I172=0,"Not paid","Partly paid")))</f>
        <v/>
      </c>
    </row>
    <row r="173">
      <c r="A173" s="11" t="n"/>
      <c r="B173" s="11" t="n"/>
      <c r="C173" s="11" t="n"/>
      <c r="D173" s="11" t="n"/>
      <c r="E173" s="11" t="n"/>
      <c r="F173" s="11" t="n"/>
      <c r="G173" s="19" t="n"/>
      <c r="H173" s="20" t="n"/>
      <c r="I173" s="17">
        <f>IF(A173="","",SUMIF(Payments!$B:$B,A173,Payments!$C:$C))</f>
        <v/>
      </c>
      <c r="J173" s="17">
        <f>IF(A173="","",H173-I173)</f>
        <v/>
      </c>
      <c r="K173" s="14">
        <f>IF(A173="","",IF(J173&lt;=0,"Paid",IF(I173=0,"Not paid","Partly paid")))</f>
        <v/>
      </c>
    </row>
    <row r="174">
      <c r="A174" s="11" t="n"/>
      <c r="B174" s="11" t="n"/>
      <c r="C174" s="11" t="n"/>
      <c r="D174" s="11" t="n"/>
      <c r="E174" s="11" t="n"/>
      <c r="F174" s="11" t="n"/>
      <c r="G174" s="19" t="n"/>
      <c r="H174" s="20" t="n"/>
      <c r="I174" s="17">
        <f>IF(A174="","",SUMIF(Payments!$B:$B,A174,Payments!$C:$C))</f>
        <v/>
      </c>
      <c r="J174" s="17">
        <f>IF(A174="","",H174-I174)</f>
        <v/>
      </c>
      <c r="K174" s="14">
        <f>IF(A174="","",IF(J174&lt;=0,"Paid",IF(I174=0,"Not paid","Partly paid")))</f>
        <v/>
      </c>
    </row>
    <row r="175">
      <c r="A175" s="11" t="n"/>
      <c r="B175" s="11" t="n"/>
      <c r="C175" s="11" t="n"/>
      <c r="D175" s="11" t="n"/>
      <c r="E175" s="11" t="n"/>
      <c r="F175" s="11" t="n"/>
      <c r="G175" s="19" t="n"/>
      <c r="H175" s="20" t="n"/>
      <c r="I175" s="17">
        <f>IF(A175="","",SUMIF(Payments!$B:$B,A175,Payments!$C:$C))</f>
        <v/>
      </c>
      <c r="J175" s="17">
        <f>IF(A175="","",H175-I175)</f>
        <v/>
      </c>
      <c r="K175" s="14">
        <f>IF(A175="","",IF(J175&lt;=0,"Paid",IF(I175=0,"Not paid","Partly paid")))</f>
        <v/>
      </c>
    </row>
    <row r="176">
      <c r="A176" s="11" t="n"/>
      <c r="B176" s="11" t="n"/>
      <c r="C176" s="11" t="n"/>
      <c r="D176" s="11" t="n"/>
      <c r="E176" s="11" t="n"/>
      <c r="F176" s="11" t="n"/>
      <c r="G176" s="19" t="n"/>
      <c r="H176" s="20" t="n"/>
      <c r="I176" s="17">
        <f>IF(A176="","",SUMIF(Payments!$B:$B,A176,Payments!$C:$C))</f>
        <v/>
      </c>
      <c r="J176" s="17">
        <f>IF(A176="","",H176-I176)</f>
        <v/>
      </c>
      <c r="K176" s="14">
        <f>IF(A176="","",IF(J176&lt;=0,"Paid",IF(I176=0,"Not paid","Partly paid")))</f>
        <v/>
      </c>
    </row>
    <row r="177">
      <c r="A177" s="11" t="n"/>
      <c r="B177" s="11" t="n"/>
      <c r="C177" s="11" t="n"/>
      <c r="D177" s="11" t="n"/>
      <c r="E177" s="11" t="n"/>
      <c r="F177" s="11" t="n"/>
      <c r="G177" s="19" t="n"/>
      <c r="H177" s="20" t="n"/>
      <c r="I177" s="17">
        <f>IF(A177="","",SUMIF(Payments!$B:$B,A177,Payments!$C:$C))</f>
        <v/>
      </c>
      <c r="J177" s="17">
        <f>IF(A177="","",H177-I177)</f>
        <v/>
      </c>
      <c r="K177" s="14">
        <f>IF(A177="","",IF(J177&lt;=0,"Paid",IF(I177=0,"Not paid","Partly paid")))</f>
        <v/>
      </c>
    </row>
    <row r="178">
      <c r="A178" s="11" t="n"/>
      <c r="B178" s="11" t="n"/>
      <c r="C178" s="11" t="n"/>
      <c r="D178" s="11" t="n"/>
      <c r="E178" s="11" t="n"/>
      <c r="F178" s="11" t="n"/>
      <c r="G178" s="19" t="n"/>
      <c r="H178" s="20" t="n"/>
      <c r="I178" s="17">
        <f>IF(A178="","",SUMIF(Payments!$B:$B,A178,Payments!$C:$C))</f>
        <v/>
      </c>
      <c r="J178" s="17">
        <f>IF(A178="","",H178-I178)</f>
        <v/>
      </c>
      <c r="K178" s="14">
        <f>IF(A178="","",IF(J178&lt;=0,"Paid",IF(I178=0,"Not paid","Partly paid")))</f>
        <v/>
      </c>
    </row>
    <row r="179">
      <c r="A179" s="11" t="n"/>
      <c r="B179" s="11" t="n"/>
      <c r="C179" s="11" t="n"/>
      <c r="D179" s="11" t="n"/>
      <c r="E179" s="11" t="n"/>
      <c r="F179" s="11" t="n"/>
      <c r="G179" s="19" t="n"/>
      <c r="H179" s="20" t="n"/>
      <c r="I179" s="17">
        <f>IF(A179="","",SUMIF(Payments!$B:$B,A179,Payments!$C:$C))</f>
        <v/>
      </c>
      <c r="J179" s="17">
        <f>IF(A179="","",H179-I179)</f>
        <v/>
      </c>
      <c r="K179" s="14">
        <f>IF(A179="","",IF(J179&lt;=0,"Paid",IF(I179=0,"Not paid","Partly paid")))</f>
        <v/>
      </c>
    </row>
    <row r="180">
      <c r="A180" s="11" t="n"/>
      <c r="B180" s="11" t="n"/>
      <c r="C180" s="11" t="n"/>
      <c r="D180" s="11" t="n"/>
      <c r="E180" s="11" t="n"/>
      <c r="F180" s="11" t="n"/>
      <c r="G180" s="19" t="n"/>
      <c r="H180" s="20" t="n"/>
      <c r="I180" s="17">
        <f>IF(A180="","",SUMIF(Payments!$B:$B,A180,Payments!$C:$C))</f>
        <v/>
      </c>
      <c r="J180" s="17">
        <f>IF(A180="","",H180-I180)</f>
        <v/>
      </c>
      <c r="K180" s="14">
        <f>IF(A180="","",IF(J180&lt;=0,"Paid",IF(I180=0,"Not paid","Partly paid")))</f>
        <v/>
      </c>
    </row>
    <row r="181">
      <c r="A181" s="11" t="n"/>
      <c r="B181" s="11" t="n"/>
      <c r="C181" s="11" t="n"/>
      <c r="D181" s="11" t="n"/>
      <c r="E181" s="11" t="n"/>
      <c r="F181" s="11" t="n"/>
      <c r="G181" s="19" t="n"/>
      <c r="H181" s="20" t="n"/>
      <c r="I181" s="17">
        <f>IF(A181="","",SUMIF(Payments!$B:$B,A181,Payments!$C:$C))</f>
        <v/>
      </c>
      <c r="J181" s="17">
        <f>IF(A181="","",H181-I181)</f>
        <v/>
      </c>
      <c r="K181" s="14">
        <f>IF(A181="","",IF(J181&lt;=0,"Paid",IF(I181=0,"Not paid","Partly paid")))</f>
        <v/>
      </c>
    </row>
    <row r="182">
      <c r="A182" s="11" t="n"/>
      <c r="B182" s="11" t="n"/>
      <c r="C182" s="11" t="n"/>
      <c r="D182" s="11" t="n"/>
      <c r="E182" s="11" t="n"/>
      <c r="F182" s="11" t="n"/>
      <c r="G182" s="19" t="n"/>
      <c r="H182" s="20" t="n"/>
      <c r="I182" s="17">
        <f>IF(A182="","",SUMIF(Payments!$B:$B,A182,Payments!$C:$C))</f>
        <v/>
      </c>
      <c r="J182" s="17">
        <f>IF(A182="","",H182-I182)</f>
        <v/>
      </c>
      <c r="K182" s="14">
        <f>IF(A182="","",IF(J182&lt;=0,"Paid",IF(I182=0,"Not paid","Partly paid")))</f>
        <v/>
      </c>
    </row>
    <row r="183">
      <c r="A183" s="11" t="n"/>
      <c r="B183" s="11" t="n"/>
      <c r="C183" s="11" t="n"/>
      <c r="D183" s="11" t="n"/>
      <c r="E183" s="11" t="n"/>
      <c r="F183" s="11" t="n"/>
      <c r="G183" s="19" t="n"/>
      <c r="H183" s="20" t="n"/>
      <c r="I183" s="17">
        <f>IF(A183="","",SUMIF(Payments!$B:$B,A183,Payments!$C:$C))</f>
        <v/>
      </c>
      <c r="J183" s="17">
        <f>IF(A183="","",H183-I183)</f>
        <v/>
      </c>
      <c r="K183" s="14">
        <f>IF(A183="","",IF(J183&lt;=0,"Paid",IF(I183=0,"Not paid","Partly paid")))</f>
        <v/>
      </c>
    </row>
    <row r="184">
      <c r="A184" s="11" t="n"/>
      <c r="B184" s="11" t="n"/>
      <c r="C184" s="11" t="n"/>
      <c r="D184" s="11" t="n"/>
      <c r="E184" s="11" t="n"/>
      <c r="F184" s="11" t="n"/>
      <c r="G184" s="19" t="n"/>
      <c r="H184" s="20" t="n"/>
      <c r="I184" s="17">
        <f>IF(A184="","",SUMIF(Payments!$B:$B,A184,Payments!$C:$C))</f>
        <v/>
      </c>
      <c r="J184" s="17">
        <f>IF(A184="","",H184-I184)</f>
        <v/>
      </c>
      <c r="K184" s="14">
        <f>IF(A184="","",IF(J184&lt;=0,"Paid",IF(I184=0,"Not paid","Partly paid")))</f>
        <v/>
      </c>
    </row>
    <row r="185">
      <c r="A185" s="11" t="n"/>
      <c r="B185" s="11" t="n"/>
      <c r="C185" s="11" t="n"/>
      <c r="D185" s="11" t="n"/>
      <c r="E185" s="11" t="n"/>
      <c r="F185" s="11" t="n"/>
      <c r="G185" s="19" t="n"/>
      <c r="H185" s="20" t="n"/>
      <c r="I185" s="17">
        <f>IF(A185="","",SUMIF(Payments!$B:$B,A185,Payments!$C:$C))</f>
        <v/>
      </c>
      <c r="J185" s="17">
        <f>IF(A185="","",H185-I185)</f>
        <v/>
      </c>
      <c r="K185" s="14">
        <f>IF(A185="","",IF(J185&lt;=0,"Paid",IF(I185=0,"Not paid","Partly paid")))</f>
        <v/>
      </c>
    </row>
    <row r="186">
      <c r="A186" s="11" t="n"/>
      <c r="B186" s="11" t="n"/>
      <c r="C186" s="11" t="n"/>
      <c r="D186" s="11" t="n"/>
      <c r="E186" s="11" t="n"/>
      <c r="F186" s="11" t="n"/>
      <c r="G186" s="19" t="n"/>
      <c r="H186" s="20" t="n"/>
      <c r="I186" s="17">
        <f>IF(A186="","",SUMIF(Payments!$B:$B,A186,Payments!$C:$C))</f>
        <v/>
      </c>
      <c r="J186" s="17">
        <f>IF(A186="","",H186-I186)</f>
        <v/>
      </c>
      <c r="K186" s="14">
        <f>IF(A186="","",IF(J186&lt;=0,"Paid",IF(I186=0,"Not paid","Partly paid")))</f>
        <v/>
      </c>
    </row>
    <row r="187">
      <c r="A187" s="11" t="n"/>
      <c r="B187" s="11" t="n"/>
      <c r="C187" s="11" t="n"/>
      <c r="D187" s="11" t="n"/>
      <c r="E187" s="11" t="n"/>
      <c r="F187" s="11" t="n"/>
      <c r="G187" s="19" t="n"/>
      <c r="H187" s="20" t="n"/>
      <c r="I187" s="17">
        <f>IF(A187="","",SUMIF(Payments!$B:$B,A187,Payments!$C:$C))</f>
        <v/>
      </c>
      <c r="J187" s="17">
        <f>IF(A187="","",H187-I187)</f>
        <v/>
      </c>
      <c r="K187" s="14">
        <f>IF(A187="","",IF(J187&lt;=0,"Paid",IF(I187=0,"Not paid","Partly paid")))</f>
        <v/>
      </c>
    </row>
    <row r="188">
      <c r="A188" s="11" t="n"/>
      <c r="B188" s="11" t="n"/>
      <c r="C188" s="11" t="n"/>
      <c r="D188" s="11" t="n"/>
      <c r="E188" s="11" t="n"/>
      <c r="F188" s="11" t="n"/>
      <c r="G188" s="19" t="n"/>
      <c r="H188" s="20" t="n"/>
      <c r="I188" s="17">
        <f>IF(A188="","",SUMIF(Payments!$B:$B,A188,Payments!$C:$C))</f>
        <v/>
      </c>
      <c r="J188" s="17">
        <f>IF(A188="","",H188-I188)</f>
        <v/>
      </c>
      <c r="K188" s="14">
        <f>IF(A188="","",IF(J188&lt;=0,"Paid",IF(I188=0,"Not paid","Partly paid")))</f>
        <v/>
      </c>
    </row>
    <row r="189">
      <c r="A189" s="11" t="n"/>
      <c r="B189" s="11" t="n"/>
      <c r="C189" s="11" t="n"/>
      <c r="D189" s="11" t="n"/>
      <c r="E189" s="11" t="n"/>
      <c r="F189" s="11" t="n"/>
      <c r="G189" s="19" t="n"/>
      <c r="H189" s="20" t="n"/>
      <c r="I189" s="17">
        <f>IF(A189="","",SUMIF(Payments!$B:$B,A189,Payments!$C:$C))</f>
        <v/>
      </c>
      <c r="J189" s="17">
        <f>IF(A189="","",H189-I189)</f>
        <v/>
      </c>
      <c r="K189" s="14">
        <f>IF(A189="","",IF(J189&lt;=0,"Paid",IF(I189=0,"Not paid","Partly paid")))</f>
        <v/>
      </c>
    </row>
    <row r="190">
      <c r="A190" s="11" t="n"/>
      <c r="B190" s="11" t="n"/>
      <c r="C190" s="11" t="n"/>
      <c r="D190" s="11" t="n"/>
      <c r="E190" s="11" t="n"/>
      <c r="F190" s="11" t="n"/>
      <c r="G190" s="19" t="n"/>
      <c r="H190" s="20" t="n"/>
      <c r="I190" s="17">
        <f>IF(A190="","",SUMIF(Payments!$B:$B,A190,Payments!$C:$C))</f>
        <v/>
      </c>
      <c r="J190" s="17">
        <f>IF(A190="","",H190-I190)</f>
        <v/>
      </c>
      <c r="K190" s="14">
        <f>IF(A190="","",IF(J190&lt;=0,"Paid",IF(I190=0,"Not paid","Partly paid")))</f>
        <v/>
      </c>
    </row>
    <row r="191">
      <c r="A191" s="11" t="n"/>
      <c r="B191" s="11" t="n"/>
      <c r="C191" s="11" t="n"/>
      <c r="D191" s="11" t="n"/>
      <c r="E191" s="11" t="n"/>
      <c r="F191" s="11" t="n"/>
      <c r="G191" s="19" t="n"/>
      <c r="H191" s="20" t="n"/>
      <c r="I191" s="17">
        <f>IF(A191="","",SUMIF(Payments!$B:$B,A191,Payments!$C:$C))</f>
        <v/>
      </c>
      <c r="J191" s="17">
        <f>IF(A191="","",H191-I191)</f>
        <v/>
      </c>
      <c r="K191" s="14">
        <f>IF(A191="","",IF(J191&lt;=0,"Paid",IF(I191=0,"Not paid","Partly paid")))</f>
        <v/>
      </c>
    </row>
    <row r="192">
      <c r="A192" s="11" t="n"/>
      <c r="B192" s="11" t="n"/>
      <c r="C192" s="11" t="n"/>
      <c r="D192" s="11" t="n"/>
      <c r="E192" s="11" t="n"/>
      <c r="F192" s="11" t="n"/>
      <c r="G192" s="19" t="n"/>
      <c r="H192" s="20" t="n"/>
      <c r="I192" s="17">
        <f>IF(A192="","",SUMIF(Payments!$B:$B,A192,Payments!$C:$C))</f>
        <v/>
      </c>
      <c r="J192" s="17">
        <f>IF(A192="","",H192-I192)</f>
        <v/>
      </c>
      <c r="K192" s="14">
        <f>IF(A192="","",IF(J192&lt;=0,"Paid",IF(I192=0,"Not paid","Partly paid")))</f>
        <v/>
      </c>
    </row>
    <row r="193">
      <c r="A193" s="11" t="n"/>
      <c r="B193" s="11" t="n"/>
      <c r="C193" s="11" t="n"/>
      <c r="D193" s="11" t="n"/>
      <c r="E193" s="11" t="n"/>
      <c r="F193" s="11" t="n"/>
      <c r="G193" s="19" t="n"/>
      <c r="H193" s="20" t="n"/>
      <c r="I193" s="17">
        <f>IF(A193="","",SUMIF(Payments!$B:$B,A193,Payments!$C:$C))</f>
        <v/>
      </c>
      <c r="J193" s="17">
        <f>IF(A193="","",H193-I193)</f>
        <v/>
      </c>
      <c r="K193" s="14">
        <f>IF(A193="","",IF(J193&lt;=0,"Paid",IF(I193=0,"Not paid","Partly paid")))</f>
        <v/>
      </c>
    </row>
    <row r="194">
      <c r="A194" s="11" t="n"/>
      <c r="B194" s="11" t="n"/>
      <c r="C194" s="11" t="n"/>
      <c r="D194" s="11" t="n"/>
      <c r="E194" s="11" t="n"/>
      <c r="F194" s="11" t="n"/>
      <c r="G194" s="19" t="n"/>
      <c r="H194" s="20" t="n"/>
      <c r="I194" s="17">
        <f>IF(A194="","",SUMIF(Payments!$B:$B,A194,Payments!$C:$C))</f>
        <v/>
      </c>
      <c r="J194" s="17">
        <f>IF(A194="","",H194-I194)</f>
        <v/>
      </c>
      <c r="K194" s="14">
        <f>IF(A194="","",IF(J194&lt;=0,"Paid",IF(I194=0,"Not paid","Partly paid")))</f>
        <v/>
      </c>
    </row>
    <row r="195">
      <c r="A195" s="11" t="n"/>
      <c r="B195" s="11" t="n"/>
      <c r="C195" s="11" t="n"/>
      <c r="D195" s="11" t="n"/>
      <c r="E195" s="11" t="n"/>
      <c r="F195" s="11" t="n"/>
      <c r="G195" s="19" t="n"/>
      <c r="H195" s="20" t="n"/>
      <c r="I195" s="17">
        <f>IF(A195="","",SUMIF(Payments!$B:$B,A195,Payments!$C:$C))</f>
        <v/>
      </c>
      <c r="J195" s="17">
        <f>IF(A195="","",H195-I195)</f>
        <v/>
      </c>
      <c r="K195" s="14">
        <f>IF(A195="","",IF(J195&lt;=0,"Paid",IF(I195=0,"Not paid","Partly paid")))</f>
        <v/>
      </c>
    </row>
    <row r="196">
      <c r="A196" s="11" t="n"/>
      <c r="B196" s="11" t="n"/>
      <c r="C196" s="11" t="n"/>
      <c r="D196" s="11" t="n"/>
      <c r="E196" s="11" t="n"/>
      <c r="F196" s="11" t="n"/>
      <c r="G196" s="19" t="n"/>
      <c r="H196" s="20" t="n"/>
      <c r="I196" s="17">
        <f>IF(A196="","",SUMIF(Payments!$B:$B,A196,Payments!$C:$C))</f>
        <v/>
      </c>
      <c r="J196" s="17">
        <f>IF(A196="","",H196-I196)</f>
        <v/>
      </c>
      <c r="K196" s="14">
        <f>IF(A196="","",IF(J196&lt;=0,"Paid",IF(I196=0,"Not paid","Partly paid")))</f>
        <v/>
      </c>
    </row>
    <row r="197">
      <c r="A197" s="11" t="n"/>
      <c r="B197" s="11" t="n"/>
      <c r="C197" s="11" t="n"/>
      <c r="D197" s="11" t="n"/>
      <c r="E197" s="11" t="n"/>
      <c r="F197" s="11" t="n"/>
      <c r="G197" s="19" t="n"/>
      <c r="H197" s="20" t="n"/>
      <c r="I197" s="17">
        <f>IF(A197="","",SUMIF(Payments!$B:$B,A197,Payments!$C:$C))</f>
        <v/>
      </c>
      <c r="J197" s="17">
        <f>IF(A197="","",H197-I197)</f>
        <v/>
      </c>
      <c r="K197" s="14">
        <f>IF(A197="","",IF(J197&lt;=0,"Paid",IF(I197=0,"Not paid","Partly paid")))</f>
        <v/>
      </c>
    </row>
    <row r="198">
      <c r="A198" s="11" t="n"/>
      <c r="B198" s="11" t="n"/>
      <c r="C198" s="11" t="n"/>
      <c r="D198" s="11" t="n"/>
      <c r="E198" s="11" t="n"/>
      <c r="F198" s="11" t="n"/>
      <c r="G198" s="19" t="n"/>
      <c r="H198" s="20" t="n"/>
      <c r="I198" s="17">
        <f>IF(A198="","",SUMIF(Payments!$B:$B,A198,Payments!$C:$C))</f>
        <v/>
      </c>
      <c r="J198" s="17">
        <f>IF(A198="","",H198-I198)</f>
        <v/>
      </c>
      <c r="K198" s="14">
        <f>IF(A198="","",IF(J198&lt;=0,"Paid",IF(I198=0,"Not paid","Partly paid")))</f>
        <v/>
      </c>
    </row>
    <row r="199">
      <c r="A199" s="11" t="n"/>
      <c r="B199" s="11" t="n"/>
      <c r="C199" s="11" t="n"/>
      <c r="D199" s="11" t="n"/>
      <c r="E199" s="11" t="n"/>
      <c r="F199" s="11" t="n"/>
      <c r="G199" s="19" t="n"/>
      <c r="H199" s="20" t="n"/>
      <c r="I199" s="17">
        <f>IF(A199="","",SUMIF(Payments!$B:$B,A199,Payments!$C:$C))</f>
        <v/>
      </c>
      <c r="J199" s="17">
        <f>IF(A199="","",H199-I199)</f>
        <v/>
      </c>
      <c r="K199" s="14">
        <f>IF(A199="","",IF(J199&lt;=0,"Paid",IF(I199=0,"Not paid","Partly paid")))</f>
        <v/>
      </c>
    </row>
    <row r="200">
      <c r="A200" s="11" t="n"/>
      <c r="B200" s="11" t="n"/>
      <c r="C200" s="11" t="n"/>
      <c r="D200" s="11" t="n"/>
      <c r="E200" s="11" t="n"/>
      <c r="F200" s="11" t="n"/>
      <c r="G200" s="19" t="n"/>
      <c r="H200" s="20" t="n"/>
      <c r="I200" s="17">
        <f>IF(A200="","",SUMIF(Payments!$B:$B,A200,Payments!$C:$C))</f>
        <v/>
      </c>
      <c r="J200" s="17">
        <f>IF(A200="","",H200-I200)</f>
        <v/>
      </c>
      <c r="K200" s="14">
        <f>IF(A200="","",IF(J200&lt;=0,"Paid",IF(I200=0,"Not paid","Partly paid")))</f>
        <v/>
      </c>
    </row>
    <row r="201">
      <c r="A201" s="11" t="n"/>
      <c r="B201" s="11" t="n"/>
      <c r="C201" s="11" t="n"/>
      <c r="D201" s="11" t="n"/>
      <c r="E201" s="11" t="n"/>
      <c r="F201" s="11" t="n"/>
      <c r="G201" s="19" t="n"/>
      <c r="H201" s="20" t="n"/>
      <c r="I201" s="17">
        <f>IF(A201="","",SUMIF(Payments!$B:$B,A201,Payments!$C:$C))</f>
        <v/>
      </c>
      <c r="J201" s="17">
        <f>IF(A201="","",H201-I201)</f>
        <v/>
      </c>
      <c r="K201" s="14">
        <f>IF(A201="","",IF(J201&lt;=0,"Paid",IF(I201=0,"Not paid","Partly paid")))</f>
        <v/>
      </c>
    </row>
    <row r="202">
      <c r="A202" s="11" t="n"/>
      <c r="B202" s="11" t="n"/>
      <c r="C202" s="11" t="n"/>
      <c r="D202" s="11" t="n"/>
      <c r="E202" s="11" t="n"/>
      <c r="F202" s="11" t="n"/>
      <c r="G202" s="19" t="n"/>
      <c r="H202" s="20" t="n"/>
      <c r="I202" s="17">
        <f>IF(A202="","",SUMIF(Payments!$B:$B,A202,Payments!$C:$C))</f>
        <v/>
      </c>
      <c r="J202" s="17">
        <f>IF(A202="","",H202-I202)</f>
        <v/>
      </c>
      <c r="K202" s="14">
        <f>IF(A202="","",IF(J202&lt;=0,"Paid",IF(I202=0,"Not paid","Partly paid")))</f>
        <v/>
      </c>
    </row>
    <row r="203">
      <c r="A203" s="11" t="n"/>
      <c r="B203" s="11" t="n"/>
      <c r="C203" s="11" t="n"/>
      <c r="D203" s="11" t="n"/>
      <c r="E203" s="11" t="n"/>
      <c r="F203" s="11" t="n"/>
      <c r="G203" s="19" t="n"/>
      <c r="H203" s="20" t="n"/>
      <c r="I203" s="17">
        <f>IF(A203="","",SUMIF(Payments!$B:$B,A203,Payments!$C:$C))</f>
        <v/>
      </c>
      <c r="J203" s="17">
        <f>IF(A203="","",H203-I203)</f>
        <v/>
      </c>
      <c r="K203" s="14">
        <f>IF(A203="","",IF(J203&lt;=0,"Paid",IF(I203=0,"Not paid","Partly paid")))</f>
        <v/>
      </c>
    </row>
    <row r="204">
      <c r="A204" s="11" t="n"/>
      <c r="B204" s="11" t="n"/>
      <c r="C204" s="11" t="n"/>
      <c r="D204" s="11" t="n"/>
      <c r="E204" s="11" t="n"/>
      <c r="F204" s="11" t="n"/>
      <c r="G204" s="19" t="n"/>
      <c r="H204" s="20" t="n"/>
      <c r="I204" s="17">
        <f>IF(A204="","",SUMIF(Payments!$B:$B,A204,Payments!$C:$C))</f>
        <v/>
      </c>
      <c r="J204" s="17">
        <f>IF(A204="","",H204-I204)</f>
        <v/>
      </c>
      <c r="K204" s="14">
        <f>IF(A204="","",IF(J204&lt;=0,"Paid",IF(I204=0,"Not paid","Partly paid")))</f>
        <v/>
      </c>
    </row>
    <row r="205">
      <c r="A205" s="11" t="n"/>
      <c r="B205" s="11" t="n"/>
      <c r="C205" s="11" t="n"/>
      <c r="D205" s="11" t="n"/>
      <c r="E205" s="11" t="n"/>
      <c r="F205" s="11" t="n"/>
      <c r="G205" s="19" t="n"/>
      <c r="H205" s="20" t="n"/>
      <c r="I205" s="17">
        <f>IF(A205="","",SUMIF(Payments!$B:$B,A205,Payments!$C:$C))</f>
        <v/>
      </c>
      <c r="J205" s="17">
        <f>IF(A205="","",H205-I205)</f>
        <v/>
      </c>
      <c r="K205" s="14">
        <f>IF(A205="","",IF(J205&lt;=0,"Paid",IF(I205=0,"Not paid","Partly paid")))</f>
        <v/>
      </c>
    </row>
    <row r="206">
      <c r="A206" s="11" t="n"/>
      <c r="B206" s="11" t="n"/>
      <c r="C206" s="11" t="n"/>
      <c r="D206" s="11" t="n"/>
      <c r="E206" s="11" t="n"/>
      <c r="F206" s="11" t="n"/>
      <c r="G206" s="19" t="n"/>
      <c r="H206" s="20" t="n"/>
      <c r="I206" s="17">
        <f>IF(A206="","",SUMIF(Payments!$B:$B,A206,Payments!$C:$C))</f>
        <v/>
      </c>
      <c r="J206" s="17">
        <f>IF(A206="","",H206-I206)</f>
        <v/>
      </c>
      <c r="K206" s="14">
        <f>IF(A206="","",IF(J206&lt;=0,"Paid",IF(I206=0,"Not paid","Partly paid")))</f>
        <v/>
      </c>
    </row>
    <row r="207">
      <c r="A207" s="11" t="n"/>
      <c r="B207" s="11" t="n"/>
      <c r="C207" s="11" t="n"/>
      <c r="D207" s="11" t="n"/>
      <c r="E207" s="11" t="n"/>
      <c r="F207" s="11" t="n"/>
      <c r="G207" s="19" t="n"/>
      <c r="H207" s="20" t="n"/>
      <c r="I207" s="17">
        <f>IF(A207="","",SUMIF(Payments!$B:$B,A207,Payments!$C:$C))</f>
        <v/>
      </c>
      <c r="J207" s="17">
        <f>IF(A207="","",H207-I207)</f>
        <v/>
      </c>
      <c r="K207" s="14">
        <f>IF(A207="","",IF(J207&lt;=0,"Paid",IF(I207=0,"Not paid","Partly paid")))</f>
        <v/>
      </c>
    </row>
    <row r="208">
      <c r="A208" s="11" t="n"/>
      <c r="B208" s="11" t="n"/>
      <c r="C208" s="11" t="n"/>
      <c r="D208" s="11" t="n"/>
      <c r="E208" s="11" t="n"/>
      <c r="F208" s="11" t="n"/>
      <c r="G208" s="19" t="n"/>
      <c r="H208" s="20" t="n"/>
      <c r="I208" s="17">
        <f>IF(A208="","",SUMIF(Payments!$B:$B,A208,Payments!$C:$C))</f>
        <v/>
      </c>
      <c r="J208" s="17">
        <f>IF(A208="","",H208-I208)</f>
        <v/>
      </c>
      <c r="K208" s="14">
        <f>IF(A208="","",IF(J208&lt;=0,"Paid",IF(I208=0,"Not paid","Partly paid")))</f>
        <v/>
      </c>
    </row>
    <row r="209">
      <c r="A209" s="11" t="n"/>
      <c r="B209" s="11" t="n"/>
      <c r="C209" s="11" t="n"/>
      <c r="D209" s="11" t="n"/>
      <c r="E209" s="11" t="n"/>
      <c r="F209" s="11" t="n"/>
      <c r="G209" s="19" t="n"/>
      <c r="H209" s="20" t="n"/>
      <c r="I209" s="17">
        <f>IF(A209="","",SUMIF(Payments!$B:$B,A209,Payments!$C:$C))</f>
        <v/>
      </c>
      <c r="J209" s="17">
        <f>IF(A209="","",H209-I209)</f>
        <v/>
      </c>
      <c r="K209" s="14">
        <f>IF(A209="","",IF(J209&lt;=0,"Paid",IF(I209=0,"Not paid","Partly paid")))</f>
        <v/>
      </c>
    </row>
    <row r="210">
      <c r="A210" s="11" t="n"/>
      <c r="B210" s="11" t="n"/>
      <c r="C210" s="11" t="n"/>
      <c r="D210" s="11" t="n"/>
      <c r="E210" s="11" t="n"/>
      <c r="F210" s="11" t="n"/>
      <c r="G210" s="19" t="n"/>
      <c r="H210" s="20" t="n"/>
      <c r="I210" s="17">
        <f>IF(A210="","",SUMIF(Payments!$B:$B,A210,Payments!$C:$C))</f>
        <v/>
      </c>
      <c r="J210" s="17">
        <f>IF(A210="","",H210-I210)</f>
        <v/>
      </c>
      <c r="K210" s="14">
        <f>IF(A210="","",IF(J210&lt;=0,"Paid",IF(I210=0,"Not paid","Partly paid")))</f>
        <v/>
      </c>
    </row>
    <row r="211">
      <c r="A211" s="11" t="n"/>
      <c r="B211" s="11" t="n"/>
      <c r="C211" s="11" t="n"/>
      <c r="D211" s="11" t="n"/>
      <c r="E211" s="11" t="n"/>
      <c r="F211" s="11" t="n"/>
      <c r="G211" s="19" t="n"/>
      <c r="H211" s="20" t="n"/>
      <c r="I211" s="17">
        <f>IF(A211="","",SUMIF(Payments!$B:$B,A211,Payments!$C:$C))</f>
        <v/>
      </c>
      <c r="J211" s="17">
        <f>IF(A211="","",H211-I211)</f>
        <v/>
      </c>
      <c r="K211" s="14">
        <f>IF(A211="","",IF(J211&lt;=0,"Paid",IF(I211=0,"Not paid","Partly paid")))</f>
        <v/>
      </c>
    </row>
    <row r="212">
      <c r="A212" s="11" t="n"/>
      <c r="B212" s="11" t="n"/>
      <c r="C212" s="11" t="n"/>
      <c r="D212" s="11" t="n"/>
      <c r="E212" s="11" t="n"/>
      <c r="F212" s="11" t="n"/>
      <c r="G212" s="19" t="n"/>
      <c r="H212" s="20" t="n"/>
      <c r="I212" s="17">
        <f>IF(A212="","",SUMIF(Payments!$B:$B,A212,Payments!$C:$C))</f>
        <v/>
      </c>
      <c r="J212" s="17">
        <f>IF(A212="","",H212-I212)</f>
        <v/>
      </c>
      <c r="K212" s="14">
        <f>IF(A212="","",IF(J212&lt;=0,"Paid",IF(I212=0,"Not paid","Partly paid")))</f>
        <v/>
      </c>
    </row>
    <row r="213">
      <c r="A213" s="11" t="n"/>
      <c r="B213" s="11" t="n"/>
      <c r="C213" s="11" t="n"/>
      <c r="D213" s="11" t="n"/>
      <c r="E213" s="11" t="n"/>
      <c r="F213" s="11" t="n"/>
      <c r="G213" s="19" t="n"/>
      <c r="H213" s="20" t="n"/>
      <c r="I213" s="17">
        <f>IF(A213="","",SUMIF(Payments!$B:$B,A213,Payments!$C:$C))</f>
        <v/>
      </c>
      <c r="J213" s="17">
        <f>IF(A213="","",H213-I213)</f>
        <v/>
      </c>
      <c r="K213" s="14">
        <f>IF(A213="","",IF(J213&lt;=0,"Paid",IF(I213=0,"Not paid","Partly paid")))</f>
        <v/>
      </c>
    </row>
    <row r="214">
      <c r="A214" s="11" t="n"/>
      <c r="B214" s="11" t="n"/>
      <c r="C214" s="11" t="n"/>
      <c r="D214" s="11" t="n"/>
      <c r="E214" s="11" t="n"/>
      <c r="F214" s="11" t="n"/>
      <c r="G214" s="19" t="n"/>
      <c r="H214" s="20" t="n"/>
      <c r="I214" s="17">
        <f>IF(A214="","",SUMIF(Payments!$B:$B,A214,Payments!$C:$C))</f>
        <v/>
      </c>
      <c r="J214" s="17">
        <f>IF(A214="","",H214-I214)</f>
        <v/>
      </c>
      <c r="K214" s="14">
        <f>IF(A214="","",IF(J214&lt;=0,"Paid",IF(I214=0,"Not paid","Partly paid")))</f>
        <v/>
      </c>
    </row>
    <row r="215">
      <c r="A215" s="11" t="n"/>
      <c r="B215" s="11" t="n"/>
      <c r="C215" s="11" t="n"/>
      <c r="D215" s="11" t="n"/>
      <c r="E215" s="11" t="n"/>
      <c r="F215" s="11" t="n"/>
      <c r="G215" s="19" t="n"/>
      <c r="H215" s="20" t="n"/>
      <c r="I215" s="17">
        <f>IF(A215="","",SUMIF(Payments!$B:$B,A215,Payments!$C:$C))</f>
        <v/>
      </c>
      <c r="J215" s="17">
        <f>IF(A215="","",H215-I215)</f>
        <v/>
      </c>
      <c r="K215" s="14">
        <f>IF(A215="","",IF(J215&lt;=0,"Paid",IF(I215=0,"Not paid","Partly paid")))</f>
        <v/>
      </c>
    </row>
    <row r="216">
      <c r="A216" s="11" t="n"/>
      <c r="B216" s="11" t="n"/>
      <c r="C216" s="11" t="n"/>
      <c r="D216" s="11" t="n"/>
      <c r="E216" s="11" t="n"/>
      <c r="F216" s="11" t="n"/>
      <c r="G216" s="19" t="n"/>
      <c r="H216" s="20" t="n"/>
      <c r="I216" s="17">
        <f>IF(A216="","",SUMIF(Payments!$B:$B,A216,Payments!$C:$C))</f>
        <v/>
      </c>
      <c r="J216" s="17">
        <f>IF(A216="","",H216-I216)</f>
        <v/>
      </c>
      <c r="K216" s="14">
        <f>IF(A216="","",IF(J216&lt;=0,"Paid",IF(I216=0,"Not paid","Partly paid")))</f>
        <v/>
      </c>
    </row>
    <row r="217">
      <c r="A217" s="11" t="n"/>
      <c r="B217" s="11" t="n"/>
      <c r="C217" s="11" t="n"/>
      <c r="D217" s="11" t="n"/>
      <c r="E217" s="11" t="n"/>
      <c r="F217" s="11" t="n"/>
      <c r="G217" s="19" t="n"/>
      <c r="H217" s="20" t="n"/>
      <c r="I217" s="17">
        <f>IF(A217="","",SUMIF(Payments!$B:$B,A217,Payments!$C:$C))</f>
        <v/>
      </c>
      <c r="J217" s="17">
        <f>IF(A217="","",H217-I217)</f>
        <v/>
      </c>
      <c r="K217" s="14">
        <f>IF(A217="","",IF(J217&lt;=0,"Paid",IF(I217=0,"Not paid","Partly paid")))</f>
        <v/>
      </c>
    </row>
    <row r="218">
      <c r="A218" s="11" t="n"/>
      <c r="B218" s="11" t="n"/>
      <c r="C218" s="11" t="n"/>
      <c r="D218" s="11" t="n"/>
      <c r="E218" s="11" t="n"/>
      <c r="F218" s="11" t="n"/>
      <c r="G218" s="19" t="n"/>
      <c r="H218" s="20" t="n"/>
      <c r="I218" s="17">
        <f>IF(A218="","",SUMIF(Payments!$B:$B,A218,Payments!$C:$C))</f>
        <v/>
      </c>
      <c r="J218" s="17">
        <f>IF(A218="","",H218-I218)</f>
        <v/>
      </c>
      <c r="K218" s="14">
        <f>IF(A218="","",IF(J218&lt;=0,"Paid",IF(I218=0,"Not paid","Partly paid")))</f>
        <v/>
      </c>
    </row>
    <row r="219">
      <c r="A219" s="11" t="n"/>
      <c r="B219" s="11" t="n"/>
      <c r="C219" s="11" t="n"/>
      <c r="D219" s="11" t="n"/>
      <c r="E219" s="11" t="n"/>
      <c r="F219" s="11" t="n"/>
      <c r="G219" s="19" t="n"/>
      <c r="H219" s="20" t="n"/>
      <c r="I219" s="17">
        <f>IF(A219="","",SUMIF(Payments!$B:$B,A219,Payments!$C:$C))</f>
        <v/>
      </c>
      <c r="J219" s="17">
        <f>IF(A219="","",H219-I219)</f>
        <v/>
      </c>
      <c r="K219" s="14">
        <f>IF(A219="","",IF(J219&lt;=0,"Paid",IF(I219=0,"Not paid","Partly paid")))</f>
        <v/>
      </c>
    </row>
    <row r="220">
      <c r="A220" s="11" t="n"/>
      <c r="B220" s="11" t="n"/>
      <c r="C220" s="11" t="n"/>
      <c r="D220" s="11" t="n"/>
      <c r="E220" s="11" t="n"/>
      <c r="F220" s="11" t="n"/>
      <c r="G220" s="19" t="n"/>
      <c r="H220" s="20" t="n"/>
      <c r="I220" s="17">
        <f>IF(A220="","",SUMIF(Payments!$B:$B,A220,Payments!$C:$C))</f>
        <v/>
      </c>
      <c r="J220" s="17">
        <f>IF(A220="","",H220-I220)</f>
        <v/>
      </c>
      <c r="K220" s="14">
        <f>IF(A220="","",IF(J220&lt;=0,"Paid",IF(I220=0,"Not paid","Partly paid")))</f>
        <v/>
      </c>
    </row>
    <row r="221">
      <c r="A221" s="11" t="n"/>
      <c r="B221" s="11" t="n"/>
      <c r="C221" s="11" t="n"/>
      <c r="D221" s="11" t="n"/>
      <c r="E221" s="11" t="n"/>
      <c r="F221" s="11" t="n"/>
      <c r="G221" s="19" t="n"/>
      <c r="H221" s="20" t="n"/>
      <c r="I221" s="17">
        <f>IF(A221="","",SUMIF(Payments!$B:$B,A221,Payments!$C:$C))</f>
        <v/>
      </c>
      <c r="J221" s="17">
        <f>IF(A221="","",H221-I221)</f>
        <v/>
      </c>
      <c r="K221" s="14">
        <f>IF(A221="","",IF(J221&lt;=0,"Paid",IF(I221=0,"Not paid","Partly paid")))</f>
        <v/>
      </c>
    </row>
    <row r="222">
      <c r="A222" s="11" t="n"/>
      <c r="B222" s="11" t="n"/>
      <c r="C222" s="11" t="n"/>
      <c r="D222" s="11" t="n"/>
      <c r="E222" s="11" t="n"/>
      <c r="F222" s="11" t="n"/>
      <c r="G222" s="19" t="n"/>
      <c r="H222" s="20" t="n"/>
      <c r="I222" s="17">
        <f>IF(A222="","",SUMIF(Payments!$B:$B,A222,Payments!$C:$C))</f>
        <v/>
      </c>
      <c r="J222" s="17">
        <f>IF(A222="","",H222-I222)</f>
        <v/>
      </c>
      <c r="K222" s="14">
        <f>IF(A222="","",IF(J222&lt;=0,"Paid",IF(I222=0,"Not paid","Partly paid")))</f>
        <v/>
      </c>
    </row>
    <row r="223">
      <c r="A223" s="11" t="n"/>
      <c r="B223" s="11" t="n"/>
      <c r="C223" s="11" t="n"/>
      <c r="D223" s="11" t="n"/>
      <c r="E223" s="11" t="n"/>
      <c r="F223" s="11" t="n"/>
      <c r="G223" s="19" t="n"/>
      <c r="H223" s="20" t="n"/>
      <c r="I223" s="17">
        <f>IF(A223="","",SUMIF(Payments!$B:$B,A223,Payments!$C:$C))</f>
        <v/>
      </c>
      <c r="J223" s="17">
        <f>IF(A223="","",H223-I223)</f>
        <v/>
      </c>
      <c r="K223" s="14">
        <f>IF(A223="","",IF(J223&lt;=0,"Paid",IF(I223=0,"Not paid","Partly paid")))</f>
        <v/>
      </c>
    </row>
    <row r="224">
      <c r="A224" s="11" t="n"/>
      <c r="B224" s="11" t="n"/>
      <c r="C224" s="11" t="n"/>
      <c r="D224" s="11" t="n"/>
      <c r="E224" s="11" t="n"/>
      <c r="F224" s="11" t="n"/>
      <c r="G224" s="19" t="n"/>
      <c r="H224" s="20" t="n"/>
      <c r="I224" s="17">
        <f>IF(A224="","",SUMIF(Payments!$B:$B,A224,Payments!$C:$C))</f>
        <v/>
      </c>
      <c r="J224" s="17">
        <f>IF(A224="","",H224-I224)</f>
        <v/>
      </c>
      <c r="K224" s="14">
        <f>IF(A224="","",IF(J224&lt;=0,"Paid",IF(I224=0,"Not paid","Partly paid")))</f>
        <v/>
      </c>
    </row>
    <row r="225">
      <c r="A225" s="11" t="n"/>
      <c r="B225" s="11" t="n"/>
      <c r="C225" s="11" t="n"/>
      <c r="D225" s="11" t="n"/>
      <c r="E225" s="11" t="n"/>
      <c r="F225" s="11" t="n"/>
      <c r="G225" s="19" t="n"/>
      <c r="H225" s="20" t="n"/>
      <c r="I225" s="17">
        <f>IF(A225="","",SUMIF(Payments!$B:$B,A225,Payments!$C:$C))</f>
        <v/>
      </c>
      <c r="J225" s="17">
        <f>IF(A225="","",H225-I225)</f>
        <v/>
      </c>
      <c r="K225" s="14">
        <f>IF(A225="","",IF(J225&lt;=0,"Paid",IF(I225=0,"Not paid","Partly paid")))</f>
        <v/>
      </c>
    </row>
    <row r="226">
      <c r="A226" s="11" t="n"/>
      <c r="B226" s="11" t="n"/>
      <c r="C226" s="11" t="n"/>
      <c r="D226" s="11" t="n"/>
      <c r="E226" s="11" t="n"/>
      <c r="F226" s="11" t="n"/>
      <c r="G226" s="19" t="n"/>
      <c r="H226" s="20" t="n"/>
      <c r="I226" s="17">
        <f>IF(A226="","",SUMIF(Payments!$B:$B,A226,Payments!$C:$C))</f>
        <v/>
      </c>
      <c r="J226" s="17">
        <f>IF(A226="","",H226-I226)</f>
        <v/>
      </c>
      <c r="K226" s="14">
        <f>IF(A226="","",IF(J226&lt;=0,"Paid",IF(I226=0,"Not paid","Partly paid")))</f>
        <v/>
      </c>
    </row>
    <row r="227">
      <c r="A227" s="11" t="n"/>
      <c r="B227" s="11" t="n"/>
      <c r="C227" s="11" t="n"/>
      <c r="D227" s="11" t="n"/>
      <c r="E227" s="11" t="n"/>
      <c r="F227" s="11" t="n"/>
      <c r="G227" s="19" t="n"/>
      <c r="H227" s="20" t="n"/>
      <c r="I227" s="17">
        <f>IF(A227="","",SUMIF(Payments!$B:$B,A227,Payments!$C:$C))</f>
        <v/>
      </c>
      <c r="J227" s="17">
        <f>IF(A227="","",H227-I227)</f>
        <v/>
      </c>
      <c r="K227" s="14">
        <f>IF(A227="","",IF(J227&lt;=0,"Paid",IF(I227=0,"Not paid","Partly paid")))</f>
        <v/>
      </c>
    </row>
    <row r="228">
      <c r="A228" s="11" t="n"/>
      <c r="B228" s="11" t="n"/>
      <c r="C228" s="11" t="n"/>
      <c r="D228" s="11" t="n"/>
      <c r="E228" s="11" t="n"/>
      <c r="F228" s="11" t="n"/>
      <c r="G228" s="19" t="n"/>
      <c r="H228" s="20" t="n"/>
      <c r="I228" s="17">
        <f>IF(A228="","",SUMIF(Payments!$B:$B,A228,Payments!$C:$C))</f>
        <v/>
      </c>
      <c r="J228" s="17">
        <f>IF(A228="","",H228-I228)</f>
        <v/>
      </c>
      <c r="K228" s="14">
        <f>IF(A228="","",IF(J228&lt;=0,"Paid",IF(I228=0,"Not paid","Partly paid")))</f>
        <v/>
      </c>
    </row>
    <row r="229">
      <c r="A229" s="11" t="n"/>
      <c r="B229" s="11" t="n"/>
      <c r="C229" s="11" t="n"/>
      <c r="D229" s="11" t="n"/>
      <c r="E229" s="11" t="n"/>
      <c r="F229" s="11" t="n"/>
      <c r="G229" s="19" t="n"/>
      <c r="H229" s="20" t="n"/>
      <c r="I229" s="17">
        <f>IF(A229="","",SUMIF(Payments!$B:$B,A229,Payments!$C:$C))</f>
        <v/>
      </c>
      <c r="J229" s="17">
        <f>IF(A229="","",H229-I229)</f>
        <v/>
      </c>
      <c r="K229" s="14">
        <f>IF(A229="","",IF(J229&lt;=0,"Paid",IF(I229=0,"Not paid","Partly paid")))</f>
        <v/>
      </c>
    </row>
    <row r="230">
      <c r="A230" s="11" t="n"/>
      <c r="B230" s="11" t="n"/>
      <c r="C230" s="11" t="n"/>
      <c r="D230" s="11" t="n"/>
      <c r="E230" s="11" t="n"/>
      <c r="F230" s="11" t="n"/>
      <c r="G230" s="19" t="n"/>
      <c r="H230" s="20" t="n"/>
      <c r="I230" s="17">
        <f>IF(A230="","",SUMIF(Payments!$B:$B,A230,Payments!$C:$C))</f>
        <v/>
      </c>
      <c r="J230" s="17">
        <f>IF(A230="","",H230-I230)</f>
        <v/>
      </c>
      <c r="K230" s="14">
        <f>IF(A230="","",IF(J230&lt;=0,"Paid",IF(I230=0,"Not paid","Partly paid")))</f>
        <v/>
      </c>
    </row>
    <row r="231">
      <c r="A231" s="11" t="n"/>
      <c r="B231" s="11" t="n"/>
      <c r="C231" s="11" t="n"/>
      <c r="D231" s="11" t="n"/>
      <c r="E231" s="11" t="n"/>
      <c r="F231" s="11" t="n"/>
      <c r="G231" s="19" t="n"/>
      <c r="H231" s="20" t="n"/>
      <c r="I231" s="17">
        <f>IF(A231="","",SUMIF(Payments!$B:$B,A231,Payments!$C:$C))</f>
        <v/>
      </c>
      <c r="J231" s="17">
        <f>IF(A231="","",H231-I231)</f>
        <v/>
      </c>
      <c r="K231" s="14">
        <f>IF(A231="","",IF(J231&lt;=0,"Paid",IF(I231=0,"Not paid","Partly paid")))</f>
        <v/>
      </c>
    </row>
    <row r="232">
      <c r="A232" s="11" t="n"/>
      <c r="B232" s="11" t="n"/>
      <c r="C232" s="11" t="n"/>
      <c r="D232" s="11" t="n"/>
      <c r="E232" s="11" t="n"/>
      <c r="F232" s="11" t="n"/>
      <c r="G232" s="19" t="n"/>
      <c r="H232" s="20" t="n"/>
      <c r="I232" s="17">
        <f>IF(A232="","",SUMIF(Payments!$B:$B,A232,Payments!$C:$C))</f>
        <v/>
      </c>
      <c r="J232" s="17">
        <f>IF(A232="","",H232-I232)</f>
        <v/>
      </c>
      <c r="K232" s="14">
        <f>IF(A232="","",IF(J232&lt;=0,"Paid",IF(I232=0,"Not paid","Partly paid")))</f>
        <v/>
      </c>
    </row>
    <row r="233">
      <c r="A233" s="11" t="n"/>
      <c r="B233" s="11" t="n"/>
      <c r="C233" s="11" t="n"/>
      <c r="D233" s="11" t="n"/>
      <c r="E233" s="11" t="n"/>
      <c r="F233" s="11" t="n"/>
      <c r="G233" s="19" t="n"/>
      <c r="H233" s="20" t="n"/>
      <c r="I233" s="17">
        <f>IF(A233="","",SUMIF(Payments!$B:$B,A233,Payments!$C:$C))</f>
        <v/>
      </c>
      <c r="J233" s="17">
        <f>IF(A233="","",H233-I233)</f>
        <v/>
      </c>
      <c r="K233" s="14">
        <f>IF(A233="","",IF(J233&lt;=0,"Paid",IF(I233=0,"Not paid","Partly paid")))</f>
        <v/>
      </c>
    </row>
    <row r="234">
      <c r="A234" s="11" t="n"/>
      <c r="B234" s="11" t="n"/>
      <c r="C234" s="11" t="n"/>
      <c r="D234" s="11" t="n"/>
      <c r="E234" s="11" t="n"/>
      <c r="F234" s="11" t="n"/>
      <c r="G234" s="19" t="n"/>
      <c r="H234" s="20" t="n"/>
      <c r="I234" s="17">
        <f>IF(A234="","",SUMIF(Payments!$B:$B,A234,Payments!$C:$C))</f>
        <v/>
      </c>
      <c r="J234" s="17">
        <f>IF(A234="","",H234-I234)</f>
        <v/>
      </c>
      <c r="K234" s="14">
        <f>IF(A234="","",IF(J234&lt;=0,"Paid",IF(I234=0,"Not paid","Partly paid")))</f>
        <v/>
      </c>
    </row>
    <row r="235">
      <c r="A235" s="11" t="n"/>
      <c r="B235" s="11" t="n"/>
      <c r="C235" s="11" t="n"/>
      <c r="D235" s="11" t="n"/>
      <c r="E235" s="11" t="n"/>
      <c r="F235" s="11" t="n"/>
      <c r="G235" s="19" t="n"/>
      <c r="H235" s="20" t="n"/>
      <c r="I235" s="17">
        <f>IF(A235="","",SUMIF(Payments!$B:$B,A235,Payments!$C:$C))</f>
        <v/>
      </c>
      <c r="J235" s="17">
        <f>IF(A235="","",H235-I235)</f>
        <v/>
      </c>
      <c r="K235" s="14">
        <f>IF(A235="","",IF(J235&lt;=0,"Paid",IF(I235=0,"Not paid","Partly paid")))</f>
        <v/>
      </c>
    </row>
    <row r="236">
      <c r="A236" s="11" t="n"/>
      <c r="B236" s="11" t="n"/>
      <c r="C236" s="11" t="n"/>
      <c r="D236" s="11" t="n"/>
      <c r="E236" s="11" t="n"/>
      <c r="F236" s="11" t="n"/>
      <c r="G236" s="19" t="n"/>
      <c r="H236" s="20" t="n"/>
      <c r="I236" s="17">
        <f>IF(A236="","",SUMIF(Payments!$B:$B,A236,Payments!$C:$C))</f>
        <v/>
      </c>
      <c r="J236" s="17">
        <f>IF(A236="","",H236-I236)</f>
        <v/>
      </c>
      <c r="K236" s="14">
        <f>IF(A236="","",IF(J236&lt;=0,"Paid",IF(I236=0,"Not paid","Partly paid")))</f>
        <v/>
      </c>
    </row>
    <row r="237">
      <c r="A237" s="11" t="n"/>
      <c r="B237" s="11" t="n"/>
      <c r="C237" s="11" t="n"/>
      <c r="D237" s="11" t="n"/>
      <c r="E237" s="11" t="n"/>
      <c r="F237" s="11" t="n"/>
      <c r="G237" s="19" t="n"/>
      <c r="H237" s="20" t="n"/>
      <c r="I237" s="17">
        <f>IF(A237="","",SUMIF(Payments!$B:$B,A237,Payments!$C:$C))</f>
        <v/>
      </c>
      <c r="J237" s="17">
        <f>IF(A237="","",H237-I237)</f>
        <v/>
      </c>
      <c r="K237" s="14">
        <f>IF(A237="","",IF(J237&lt;=0,"Paid",IF(I237=0,"Not paid","Partly paid")))</f>
        <v/>
      </c>
    </row>
    <row r="238">
      <c r="A238" s="11" t="n"/>
      <c r="B238" s="11" t="n"/>
      <c r="C238" s="11" t="n"/>
      <c r="D238" s="11" t="n"/>
      <c r="E238" s="11" t="n"/>
      <c r="F238" s="11" t="n"/>
      <c r="G238" s="19" t="n"/>
      <c r="H238" s="20" t="n"/>
      <c r="I238" s="17">
        <f>IF(A238="","",SUMIF(Payments!$B:$B,A238,Payments!$C:$C))</f>
        <v/>
      </c>
      <c r="J238" s="17">
        <f>IF(A238="","",H238-I238)</f>
        <v/>
      </c>
      <c r="K238" s="14">
        <f>IF(A238="","",IF(J238&lt;=0,"Paid",IF(I238=0,"Not paid","Partly paid")))</f>
        <v/>
      </c>
    </row>
    <row r="239">
      <c r="A239" s="11" t="n"/>
      <c r="B239" s="11" t="n"/>
      <c r="C239" s="11" t="n"/>
      <c r="D239" s="11" t="n"/>
      <c r="E239" s="11" t="n"/>
      <c r="F239" s="11" t="n"/>
      <c r="G239" s="19" t="n"/>
      <c r="H239" s="20" t="n"/>
      <c r="I239" s="17">
        <f>IF(A239="","",SUMIF(Payments!$B:$B,A239,Payments!$C:$C))</f>
        <v/>
      </c>
      <c r="J239" s="17">
        <f>IF(A239="","",H239-I239)</f>
        <v/>
      </c>
      <c r="K239" s="14">
        <f>IF(A239="","",IF(J239&lt;=0,"Paid",IF(I239=0,"Not paid","Partly paid")))</f>
        <v/>
      </c>
    </row>
    <row r="240">
      <c r="A240" s="11" t="n"/>
      <c r="B240" s="11" t="n"/>
      <c r="C240" s="11" t="n"/>
      <c r="D240" s="11" t="n"/>
      <c r="E240" s="11" t="n"/>
      <c r="F240" s="11" t="n"/>
      <c r="G240" s="19" t="n"/>
      <c r="H240" s="20" t="n"/>
      <c r="I240" s="17">
        <f>IF(A240="","",SUMIF(Payments!$B:$B,A240,Payments!$C:$C))</f>
        <v/>
      </c>
      <c r="J240" s="17">
        <f>IF(A240="","",H240-I240)</f>
        <v/>
      </c>
      <c r="K240" s="14">
        <f>IF(A240="","",IF(J240&lt;=0,"Paid",IF(I240=0,"Not paid","Partly paid")))</f>
        <v/>
      </c>
    </row>
    <row r="241">
      <c r="A241" s="11" t="n"/>
      <c r="B241" s="11" t="n"/>
      <c r="C241" s="11" t="n"/>
      <c r="D241" s="11" t="n"/>
      <c r="E241" s="11" t="n"/>
      <c r="F241" s="11" t="n"/>
      <c r="G241" s="19" t="n"/>
      <c r="H241" s="20" t="n"/>
      <c r="I241" s="17">
        <f>IF(A241="","",SUMIF(Payments!$B:$B,A241,Payments!$C:$C))</f>
        <v/>
      </c>
      <c r="J241" s="17">
        <f>IF(A241="","",H241-I241)</f>
        <v/>
      </c>
      <c r="K241" s="14">
        <f>IF(A241="","",IF(J241&lt;=0,"Paid",IF(I241=0,"Not paid","Partly paid")))</f>
        <v/>
      </c>
    </row>
    <row r="242">
      <c r="A242" s="11" t="n"/>
      <c r="B242" s="11" t="n"/>
      <c r="C242" s="11" t="n"/>
      <c r="D242" s="11" t="n"/>
      <c r="E242" s="11" t="n"/>
      <c r="F242" s="11" t="n"/>
      <c r="G242" s="19" t="n"/>
      <c r="H242" s="20" t="n"/>
      <c r="I242" s="17">
        <f>IF(A242="","",SUMIF(Payments!$B:$B,A242,Payments!$C:$C))</f>
        <v/>
      </c>
      <c r="J242" s="17">
        <f>IF(A242="","",H242-I242)</f>
        <v/>
      </c>
      <c r="K242" s="14">
        <f>IF(A242="","",IF(J242&lt;=0,"Paid",IF(I242=0,"Not paid","Partly paid")))</f>
        <v/>
      </c>
    </row>
    <row r="243">
      <c r="A243" s="11" t="n"/>
      <c r="B243" s="11" t="n"/>
      <c r="C243" s="11" t="n"/>
      <c r="D243" s="11" t="n"/>
      <c r="E243" s="11" t="n"/>
      <c r="F243" s="11" t="n"/>
      <c r="G243" s="19" t="n"/>
      <c r="H243" s="20" t="n"/>
      <c r="I243" s="17">
        <f>IF(A243="","",SUMIF(Payments!$B:$B,A243,Payments!$C:$C))</f>
        <v/>
      </c>
      <c r="J243" s="17">
        <f>IF(A243="","",H243-I243)</f>
        <v/>
      </c>
      <c r="K243" s="14">
        <f>IF(A243="","",IF(J243&lt;=0,"Paid",IF(I243=0,"Not paid","Partly paid")))</f>
        <v/>
      </c>
    </row>
    <row r="244">
      <c r="A244" s="11" t="n"/>
      <c r="B244" s="11" t="n"/>
      <c r="C244" s="11" t="n"/>
      <c r="D244" s="11" t="n"/>
      <c r="E244" s="11" t="n"/>
      <c r="F244" s="11" t="n"/>
      <c r="G244" s="19" t="n"/>
      <c r="H244" s="20" t="n"/>
      <c r="I244" s="17">
        <f>IF(A244="","",SUMIF(Payments!$B:$B,A244,Payments!$C:$C))</f>
        <v/>
      </c>
      <c r="J244" s="17">
        <f>IF(A244="","",H244-I244)</f>
        <v/>
      </c>
      <c r="K244" s="14">
        <f>IF(A244="","",IF(J244&lt;=0,"Paid",IF(I244=0,"Not paid","Partly paid")))</f>
        <v/>
      </c>
    </row>
    <row r="245">
      <c r="A245" s="11" t="n"/>
      <c r="B245" s="11" t="n"/>
      <c r="C245" s="11" t="n"/>
      <c r="D245" s="11" t="n"/>
      <c r="E245" s="11" t="n"/>
      <c r="F245" s="11" t="n"/>
      <c r="G245" s="19" t="n"/>
      <c r="H245" s="20" t="n"/>
      <c r="I245" s="17">
        <f>IF(A245="","",SUMIF(Payments!$B:$B,A245,Payments!$C:$C))</f>
        <v/>
      </c>
      <c r="J245" s="17">
        <f>IF(A245="","",H245-I245)</f>
        <v/>
      </c>
      <c r="K245" s="14">
        <f>IF(A245="","",IF(J245&lt;=0,"Paid",IF(I245=0,"Not paid","Partly paid")))</f>
        <v/>
      </c>
    </row>
    <row r="246">
      <c r="A246" s="11" t="n"/>
      <c r="B246" s="11" t="n"/>
      <c r="C246" s="11" t="n"/>
      <c r="D246" s="11" t="n"/>
      <c r="E246" s="11" t="n"/>
      <c r="F246" s="11" t="n"/>
      <c r="G246" s="19" t="n"/>
      <c r="H246" s="20" t="n"/>
      <c r="I246" s="17">
        <f>IF(A246="","",SUMIF(Payments!$B:$B,A246,Payments!$C:$C))</f>
        <v/>
      </c>
      <c r="J246" s="17">
        <f>IF(A246="","",H246-I246)</f>
        <v/>
      </c>
      <c r="K246" s="14">
        <f>IF(A246="","",IF(J246&lt;=0,"Paid",IF(I246=0,"Not paid","Partly paid")))</f>
        <v/>
      </c>
    </row>
    <row r="247">
      <c r="A247" s="11" t="n"/>
      <c r="B247" s="11" t="n"/>
      <c r="C247" s="11" t="n"/>
      <c r="D247" s="11" t="n"/>
      <c r="E247" s="11" t="n"/>
      <c r="F247" s="11" t="n"/>
      <c r="G247" s="19" t="n"/>
      <c r="H247" s="20" t="n"/>
      <c r="I247" s="17">
        <f>IF(A247="","",SUMIF(Payments!$B:$B,A247,Payments!$C:$C))</f>
        <v/>
      </c>
      <c r="J247" s="17">
        <f>IF(A247="","",H247-I247)</f>
        <v/>
      </c>
      <c r="K247" s="14">
        <f>IF(A247="","",IF(J247&lt;=0,"Paid",IF(I247=0,"Not paid","Partly paid")))</f>
        <v/>
      </c>
    </row>
    <row r="248">
      <c r="A248" s="11" t="n"/>
      <c r="B248" s="11" t="n"/>
      <c r="C248" s="11" t="n"/>
      <c r="D248" s="11" t="n"/>
      <c r="E248" s="11" t="n"/>
      <c r="F248" s="11" t="n"/>
      <c r="G248" s="19" t="n"/>
      <c r="H248" s="20" t="n"/>
      <c r="I248" s="17">
        <f>IF(A248="","",SUMIF(Payments!$B:$B,A248,Payments!$C:$C))</f>
        <v/>
      </c>
      <c r="J248" s="17">
        <f>IF(A248="","",H248-I248)</f>
        <v/>
      </c>
      <c r="K248" s="14">
        <f>IF(A248="","",IF(J248&lt;=0,"Paid",IF(I248=0,"Not paid","Partly paid")))</f>
        <v/>
      </c>
    </row>
    <row r="249">
      <c r="A249" s="11" t="n"/>
      <c r="B249" s="11" t="n"/>
      <c r="C249" s="11" t="n"/>
      <c r="D249" s="11" t="n"/>
      <c r="E249" s="11" t="n"/>
      <c r="F249" s="11" t="n"/>
      <c r="G249" s="19" t="n"/>
      <c r="H249" s="20" t="n"/>
      <c r="I249" s="17">
        <f>IF(A249="","",SUMIF(Payments!$B:$B,A249,Payments!$C:$C))</f>
        <v/>
      </c>
      <c r="J249" s="17">
        <f>IF(A249="","",H249-I249)</f>
        <v/>
      </c>
      <c r="K249" s="14">
        <f>IF(A249="","",IF(J249&lt;=0,"Paid",IF(I249=0,"Not paid","Partly paid")))</f>
        <v/>
      </c>
    </row>
    <row r="250">
      <c r="A250" s="11" t="n"/>
      <c r="B250" s="11" t="n"/>
      <c r="C250" s="11" t="n"/>
      <c r="D250" s="11" t="n"/>
      <c r="E250" s="11" t="n"/>
      <c r="F250" s="11" t="n"/>
      <c r="G250" s="19" t="n"/>
      <c r="H250" s="20" t="n"/>
      <c r="I250" s="17">
        <f>IF(A250="","",SUMIF(Payments!$B:$B,A250,Payments!$C:$C))</f>
        <v/>
      </c>
      <c r="J250" s="17">
        <f>IF(A250="","",H250-I250)</f>
        <v/>
      </c>
      <c r="K250" s="14">
        <f>IF(A250="","",IF(J250&lt;=0,"Paid",IF(I250=0,"Not paid","Partly paid")))</f>
        <v/>
      </c>
    </row>
    <row r="251">
      <c r="A251" s="11" t="n"/>
      <c r="B251" s="11" t="n"/>
      <c r="C251" s="11" t="n"/>
      <c r="D251" s="11" t="n"/>
      <c r="E251" s="11" t="n"/>
      <c r="F251" s="11" t="n"/>
      <c r="G251" s="19" t="n"/>
      <c r="H251" s="20" t="n"/>
      <c r="I251" s="17">
        <f>IF(A251="","",SUMIF(Payments!$B:$B,A251,Payments!$C:$C))</f>
        <v/>
      </c>
      <c r="J251" s="17">
        <f>IF(A251="","",H251-I251)</f>
        <v/>
      </c>
      <c r="K251" s="14">
        <f>IF(A251="","",IF(J251&lt;=0,"Paid",IF(I251=0,"Not paid","Partly paid")))</f>
        <v/>
      </c>
    </row>
    <row r="252">
      <c r="A252" s="11" t="n"/>
      <c r="B252" s="11" t="n"/>
      <c r="C252" s="11" t="n"/>
      <c r="D252" s="11" t="n"/>
      <c r="E252" s="11" t="n"/>
      <c r="F252" s="11" t="n"/>
      <c r="G252" s="19" t="n"/>
      <c r="H252" s="20" t="n"/>
      <c r="I252" s="17">
        <f>IF(A252="","",SUMIF(Payments!$B:$B,A252,Payments!$C:$C))</f>
        <v/>
      </c>
      <c r="J252" s="17">
        <f>IF(A252="","",H252-I252)</f>
        <v/>
      </c>
      <c r="K252" s="14">
        <f>IF(A252="","",IF(J252&lt;=0,"Paid",IF(I252=0,"Not paid","Partly paid")))</f>
        <v/>
      </c>
    </row>
    <row r="253">
      <c r="A253" s="11" t="n"/>
      <c r="B253" s="11" t="n"/>
      <c r="C253" s="11" t="n"/>
      <c r="D253" s="11" t="n"/>
      <c r="E253" s="11" t="n"/>
      <c r="F253" s="11" t="n"/>
      <c r="G253" s="19" t="n"/>
      <c r="H253" s="20" t="n"/>
      <c r="I253" s="17">
        <f>IF(A253="","",SUMIF(Payments!$B:$B,A253,Payments!$C:$C))</f>
        <v/>
      </c>
      <c r="J253" s="17">
        <f>IF(A253="","",H253-I253)</f>
        <v/>
      </c>
      <c r="K253" s="14">
        <f>IF(A253="","",IF(J253&lt;=0,"Paid",IF(I253=0,"Not paid","Partly paid")))</f>
        <v/>
      </c>
    </row>
    <row r="254">
      <c r="A254" s="11" t="n"/>
      <c r="B254" s="11" t="n"/>
      <c r="C254" s="11" t="n"/>
      <c r="D254" s="11" t="n"/>
      <c r="E254" s="11" t="n"/>
      <c r="F254" s="11" t="n"/>
      <c r="G254" s="19" t="n"/>
      <c r="H254" s="20" t="n"/>
      <c r="I254" s="17">
        <f>IF(A254="","",SUMIF(Payments!$B:$B,A254,Payments!$C:$C))</f>
        <v/>
      </c>
      <c r="J254" s="17">
        <f>IF(A254="","",H254-I254)</f>
        <v/>
      </c>
      <c r="K254" s="14">
        <f>IF(A254="","",IF(J254&lt;=0,"Paid",IF(I254=0,"Not paid","Partly paid")))</f>
        <v/>
      </c>
    </row>
    <row r="255">
      <c r="A255" s="11" t="n"/>
      <c r="B255" s="11" t="n"/>
      <c r="C255" s="11" t="n"/>
      <c r="D255" s="11" t="n"/>
      <c r="E255" s="11" t="n"/>
      <c r="F255" s="11" t="n"/>
      <c r="G255" s="19" t="n"/>
      <c r="H255" s="20" t="n"/>
      <c r="I255" s="17">
        <f>IF(A255="","",SUMIF(Payments!$B:$B,A255,Payments!$C:$C))</f>
        <v/>
      </c>
      <c r="J255" s="17">
        <f>IF(A255="","",H255-I255)</f>
        <v/>
      </c>
      <c r="K255" s="14">
        <f>IF(A255="","",IF(J255&lt;=0,"Paid",IF(I255=0,"Not paid","Partly paid")))</f>
        <v/>
      </c>
    </row>
    <row r="256">
      <c r="A256" s="11" t="n"/>
      <c r="B256" s="11" t="n"/>
      <c r="C256" s="11" t="n"/>
      <c r="D256" s="11" t="n"/>
      <c r="E256" s="11" t="n"/>
      <c r="F256" s="11" t="n"/>
      <c r="G256" s="19" t="n"/>
      <c r="H256" s="20" t="n"/>
      <c r="I256" s="17">
        <f>IF(A256="","",SUMIF(Payments!$B:$B,A256,Payments!$C:$C))</f>
        <v/>
      </c>
      <c r="J256" s="17">
        <f>IF(A256="","",H256-I256)</f>
        <v/>
      </c>
      <c r="K256" s="14">
        <f>IF(A256="","",IF(J256&lt;=0,"Paid",IF(I256=0,"Not paid","Partly paid")))</f>
        <v/>
      </c>
    </row>
    <row r="257">
      <c r="A257" s="11" t="n"/>
      <c r="B257" s="11" t="n"/>
      <c r="C257" s="11" t="n"/>
      <c r="D257" s="11" t="n"/>
      <c r="E257" s="11" t="n"/>
      <c r="F257" s="11" t="n"/>
      <c r="G257" s="19" t="n"/>
      <c r="H257" s="20" t="n"/>
      <c r="I257" s="17">
        <f>IF(A257="","",SUMIF(Payments!$B:$B,A257,Payments!$C:$C))</f>
        <v/>
      </c>
      <c r="J257" s="17">
        <f>IF(A257="","",H257-I257)</f>
        <v/>
      </c>
      <c r="K257" s="14">
        <f>IF(A257="","",IF(J257&lt;=0,"Paid",IF(I257=0,"Not paid","Partly paid")))</f>
        <v/>
      </c>
    </row>
    <row r="258">
      <c r="A258" s="11" t="n"/>
      <c r="B258" s="11" t="n"/>
      <c r="C258" s="11" t="n"/>
      <c r="D258" s="11" t="n"/>
      <c r="E258" s="11" t="n"/>
      <c r="F258" s="11" t="n"/>
      <c r="G258" s="19" t="n"/>
      <c r="H258" s="20" t="n"/>
      <c r="I258" s="17">
        <f>IF(A258="","",SUMIF(Payments!$B:$B,A258,Payments!$C:$C))</f>
        <v/>
      </c>
      <c r="J258" s="17">
        <f>IF(A258="","",H258-I258)</f>
        <v/>
      </c>
      <c r="K258" s="14">
        <f>IF(A258="","",IF(J258&lt;=0,"Paid",IF(I258=0,"Not paid","Partly paid")))</f>
        <v/>
      </c>
    </row>
    <row r="259">
      <c r="A259" s="11" t="n"/>
      <c r="B259" s="11" t="n"/>
      <c r="C259" s="11" t="n"/>
      <c r="D259" s="11" t="n"/>
      <c r="E259" s="11" t="n"/>
      <c r="F259" s="11" t="n"/>
      <c r="G259" s="19" t="n"/>
      <c r="H259" s="20" t="n"/>
      <c r="I259" s="17">
        <f>IF(A259="","",SUMIF(Payments!$B:$B,A259,Payments!$C:$C))</f>
        <v/>
      </c>
      <c r="J259" s="17">
        <f>IF(A259="","",H259-I259)</f>
        <v/>
      </c>
      <c r="K259" s="14">
        <f>IF(A259="","",IF(J259&lt;=0,"Paid",IF(I259=0,"Not paid","Partly paid")))</f>
        <v/>
      </c>
    </row>
    <row r="260">
      <c r="A260" s="11" t="n"/>
      <c r="B260" s="11" t="n"/>
      <c r="C260" s="11" t="n"/>
      <c r="D260" s="11" t="n"/>
      <c r="E260" s="11" t="n"/>
      <c r="F260" s="11" t="n"/>
      <c r="G260" s="19" t="n"/>
      <c r="H260" s="20" t="n"/>
      <c r="I260" s="17">
        <f>IF(A260="","",SUMIF(Payments!$B:$B,A260,Payments!$C:$C))</f>
        <v/>
      </c>
      <c r="J260" s="17">
        <f>IF(A260="","",H260-I260)</f>
        <v/>
      </c>
      <c r="K260" s="14">
        <f>IF(A260="","",IF(J260&lt;=0,"Paid",IF(I260=0,"Not paid","Partly paid")))</f>
        <v/>
      </c>
    </row>
    <row r="261">
      <c r="A261" s="11" t="n"/>
      <c r="B261" s="11" t="n"/>
      <c r="C261" s="11" t="n"/>
      <c r="D261" s="11" t="n"/>
      <c r="E261" s="11" t="n"/>
      <c r="F261" s="11" t="n"/>
      <c r="G261" s="19" t="n"/>
      <c r="H261" s="20" t="n"/>
      <c r="I261" s="17">
        <f>IF(A261="","",SUMIF(Payments!$B:$B,A261,Payments!$C:$C))</f>
        <v/>
      </c>
      <c r="J261" s="17">
        <f>IF(A261="","",H261-I261)</f>
        <v/>
      </c>
      <c r="K261" s="14">
        <f>IF(A261="","",IF(J261&lt;=0,"Paid",IF(I261=0,"Not paid","Partly paid")))</f>
        <v/>
      </c>
    </row>
    <row r="262">
      <c r="A262" s="11" t="n"/>
      <c r="B262" s="11" t="n"/>
      <c r="C262" s="11" t="n"/>
      <c r="D262" s="11" t="n"/>
      <c r="E262" s="11" t="n"/>
      <c r="F262" s="11" t="n"/>
      <c r="G262" s="19" t="n"/>
      <c r="H262" s="20" t="n"/>
      <c r="I262" s="17">
        <f>IF(A262="","",SUMIF(Payments!$B:$B,A262,Payments!$C:$C))</f>
        <v/>
      </c>
      <c r="J262" s="17">
        <f>IF(A262="","",H262-I262)</f>
        <v/>
      </c>
      <c r="K262" s="14">
        <f>IF(A262="","",IF(J262&lt;=0,"Paid",IF(I262=0,"Not paid","Partly paid")))</f>
        <v/>
      </c>
    </row>
    <row r="263">
      <c r="A263" s="11" t="n"/>
      <c r="B263" s="11" t="n"/>
      <c r="C263" s="11" t="n"/>
      <c r="D263" s="11" t="n"/>
      <c r="E263" s="11" t="n"/>
      <c r="F263" s="11" t="n"/>
      <c r="G263" s="19" t="n"/>
      <c r="H263" s="20" t="n"/>
      <c r="I263" s="17">
        <f>IF(A263="","",SUMIF(Payments!$B:$B,A263,Payments!$C:$C))</f>
        <v/>
      </c>
      <c r="J263" s="17">
        <f>IF(A263="","",H263-I263)</f>
        <v/>
      </c>
      <c r="K263" s="14">
        <f>IF(A263="","",IF(J263&lt;=0,"Paid",IF(I263=0,"Not paid","Partly paid")))</f>
        <v/>
      </c>
    </row>
    <row r="264">
      <c r="A264" s="11" t="n"/>
      <c r="B264" s="11" t="n"/>
      <c r="C264" s="11" t="n"/>
      <c r="D264" s="11" t="n"/>
      <c r="E264" s="11" t="n"/>
      <c r="F264" s="11" t="n"/>
      <c r="G264" s="19" t="n"/>
      <c r="H264" s="20" t="n"/>
      <c r="I264" s="17">
        <f>IF(A264="","",SUMIF(Payments!$B:$B,A264,Payments!$C:$C))</f>
        <v/>
      </c>
      <c r="J264" s="17">
        <f>IF(A264="","",H264-I264)</f>
        <v/>
      </c>
      <c r="K264" s="14">
        <f>IF(A264="","",IF(J264&lt;=0,"Paid",IF(I264=0,"Not paid","Partly paid")))</f>
        <v/>
      </c>
    </row>
    <row r="265">
      <c r="A265" s="11" t="n"/>
      <c r="B265" s="11" t="n"/>
      <c r="C265" s="11" t="n"/>
      <c r="D265" s="11" t="n"/>
      <c r="E265" s="11" t="n"/>
      <c r="F265" s="11" t="n"/>
      <c r="G265" s="19" t="n"/>
      <c r="H265" s="20" t="n"/>
      <c r="I265" s="17">
        <f>IF(A265="","",SUMIF(Payments!$B:$B,A265,Payments!$C:$C))</f>
        <v/>
      </c>
      <c r="J265" s="17">
        <f>IF(A265="","",H265-I265)</f>
        <v/>
      </c>
      <c r="K265" s="14">
        <f>IF(A265="","",IF(J265&lt;=0,"Paid",IF(I265=0,"Not paid","Partly paid")))</f>
        <v/>
      </c>
    </row>
    <row r="266">
      <c r="A266" s="11" t="n"/>
      <c r="B266" s="11" t="n"/>
      <c r="C266" s="11" t="n"/>
      <c r="D266" s="11" t="n"/>
      <c r="E266" s="11" t="n"/>
      <c r="F266" s="11" t="n"/>
      <c r="G266" s="19" t="n"/>
      <c r="H266" s="20" t="n"/>
      <c r="I266" s="17">
        <f>IF(A266="","",SUMIF(Payments!$B:$B,A266,Payments!$C:$C))</f>
        <v/>
      </c>
      <c r="J266" s="17">
        <f>IF(A266="","",H266-I266)</f>
        <v/>
      </c>
      <c r="K266" s="14">
        <f>IF(A266="","",IF(J266&lt;=0,"Paid",IF(I266=0,"Not paid","Partly paid")))</f>
        <v/>
      </c>
    </row>
    <row r="267">
      <c r="A267" s="11" t="n"/>
      <c r="B267" s="11" t="n"/>
      <c r="C267" s="11" t="n"/>
      <c r="D267" s="11" t="n"/>
      <c r="E267" s="11" t="n"/>
      <c r="F267" s="11" t="n"/>
      <c r="G267" s="19" t="n"/>
      <c r="H267" s="20" t="n"/>
      <c r="I267" s="17">
        <f>IF(A267="","",SUMIF(Payments!$B:$B,A267,Payments!$C:$C))</f>
        <v/>
      </c>
      <c r="J267" s="17">
        <f>IF(A267="","",H267-I267)</f>
        <v/>
      </c>
      <c r="K267" s="14">
        <f>IF(A267="","",IF(J267&lt;=0,"Paid",IF(I267=0,"Not paid","Partly paid")))</f>
        <v/>
      </c>
    </row>
    <row r="268">
      <c r="A268" s="11" t="n"/>
      <c r="B268" s="11" t="n"/>
      <c r="C268" s="11" t="n"/>
      <c r="D268" s="11" t="n"/>
      <c r="E268" s="11" t="n"/>
      <c r="F268" s="11" t="n"/>
      <c r="G268" s="19" t="n"/>
      <c r="H268" s="20" t="n"/>
      <c r="I268" s="17">
        <f>IF(A268="","",SUMIF(Payments!$B:$B,A268,Payments!$C:$C))</f>
        <v/>
      </c>
      <c r="J268" s="17">
        <f>IF(A268="","",H268-I268)</f>
        <v/>
      </c>
      <c r="K268" s="14">
        <f>IF(A268="","",IF(J268&lt;=0,"Paid",IF(I268=0,"Not paid","Partly paid")))</f>
        <v/>
      </c>
    </row>
    <row r="269">
      <c r="A269" s="11" t="n"/>
      <c r="B269" s="11" t="n"/>
      <c r="C269" s="11" t="n"/>
      <c r="D269" s="11" t="n"/>
      <c r="E269" s="11" t="n"/>
      <c r="F269" s="11" t="n"/>
      <c r="G269" s="19" t="n"/>
      <c r="H269" s="20" t="n"/>
      <c r="I269" s="17">
        <f>IF(A269="","",SUMIF(Payments!$B:$B,A269,Payments!$C:$C))</f>
        <v/>
      </c>
      <c r="J269" s="17">
        <f>IF(A269="","",H269-I269)</f>
        <v/>
      </c>
      <c r="K269" s="14">
        <f>IF(A269="","",IF(J269&lt;=0,"Paid",IF(I269=0,"Not paid","Partly paid")))</f>
        <v/>
      </c>
    </row>
    <row r="270">
      <c r="A270" s="11" t="n"/>
      <c r="B270" s="11" t="n"/>
      <c r="C270" s="11" t="n"/>
      <c r="D270" s="11" t="n"/>
      <c r="E270" s="11" t="n"/>
      <c r="F270" s="11" t="n"/>
      <c r="G270" s="19" t="n"/>
      <c r="H270" s="20" t="n"/>
      <c r="I270" s="17">
        <f>IF(A270="","",SUMIF(Payments!$B:$B,A270,Payments!$C:$C))</f>
        <v/>
      </c>
      <c r="J270" s="17">
        <f>IF(A270="","",H270-I270)</f>
        <v/>
      </c>
      <c r="K270" s="14">
        <f>IF(A270="","",IF(J270&lt;=0,"Paid",IF(I270=0,"Not paid","Partly paid")))</f>
        <v/>
      </c>
    </row>
    <row r="271">
      <c r="A271" s="11" t="n"/>
      <c r="B271" s="11" t="n"/>
      <c r="C271" s="11" t="n"/>
      <c r="D271" s="11" t="n"/>
      <c r="E271" s="11" t="n"/>
      <c r="F271" s="11" t="n"/>
      <c r="G271" s="19" t="n"/>
      <c r="H271" s="20" t="n"/>
      <c r="I271" s="17">
        <f>IF(A271="","",SUMIF(Payments!$B:$B,A271,Payments!$C:$C))</f>
        <v/>
      </c>
      <c r="J271" s="17">
        <f>IF(A271="","",H271-I271)</f>
        <v/>
      </c>
      <c r="K271" s="14">
        <f>IF(A271="","",IF(J271&lt;=0,"Paid",IF(I271=0,"Not paid","Partly paid")))</f>
        <v/>
      </c>
    </row>
    <row r="272">
      <c r="A272" s="11" t="n"/>
      <c r="B272" s="11" t="n"/>
      <c r="C272" s="11" t="n"/>
      <c r="D272" s="11" t="n"/>
      <c r="E272" s="11" t="n"/>
      <c r="F272" s="11" t="n"/>
      <c r="G272" s="19" t="n"/>
      <c r="H272" s="20" t="n"/>
      <c r="I272" s="17">
        <f>IF(A272="","",SUMIF(Payments!$B:$B,A272,Payments!$C:$C))</f>
        <v/>
      </c>
      <c r="J272" s="17">
        <f>IF(A272="","",H272-I272)</f>
        <v/>
      </c>
      <c r="K272" s="14">
        <f>IF(A272="","",IF(J272&lt;=0,"Paid",IF(I272=0,"Not paid","Partly paid")))</f>
        <v/>
      </c>
    </row>
    <row r="273">
      <c r="A273" s="11" t="n"/>
      <c r="B273" s="11" t="n"/>
      <c r="C273" s="11" t="n"/>
      <c r="D273" s="11" t="n"/>
      <c r="E273" s="11" t="n"/>
      <c r="F273" s="11" t="n"/>
      <c r="G273" s="19" t="n"/>
      <c r="H273" s="20" t="n"/>
      <c r="I273" s="17">
        <f>IF(A273="","",SUMIF(Payments!$B:$B,A273,Payments!$C:$C))</f>
        <v/>
      </c>
      <c r="J273" s="17">
        <f>IF(A273="","",H273-I273)</f>
        <v/>
      </c>
      <c r="K273" s="14">
        <f>IF(A273="","",IF(J273&lt;=0,"Paid",IF(I273=0,"Not paid","Partly paid")))</f>
        <v/>
      </c>
    </row>
    <row r="274">
      <c r="A274" s="11" t="n"/>
      <c r="B274" s="11" t="n"/>
      <c r="C274" s="11" t="n"/>
      <c r="D274" s="11" t="n"/>
      <c r="E274" s="11" t="n"/>
      <c r="F274" s="11" t="n"/>
      <c r="G274" s="19" t="n"/>
      <c r="H274" s="20" t="n"/>
      <c r="I274" s="17">
        <f>IF(A274="","",SUMIF(Payments!$B:$B,A274,Payments!$C:$C))</f>
        <v/>
      </c>
      <c r="J274" s="17">
        <f>IF(A274="","",H274-I274)</f>
        <v/>
      </c>
      <c r="K274" s="14">
        <f>IF(A274="","",IF(J274&lt;=0,"Paid",IF(I274=0,"Not paid","Partly paid")))</f>
        <v/>
      </c>
    </row>
    <row r="275">
      <c r="A275" s="11" t="n"/>
      <c r="B275" s="11" t="n"/>
      <c r="C275" s="11" t="n"/>
      <c r="D275" s="11" t="n"/>
      <c r="E275" s="11" t="n"/>
      <c r="F275" s="11" t="n"/>
      <c r="G275" s="19" t="n"/>
      <c r="H275" s="20" t="n"/>
      <c r="I275" s="17">
        <f>IF(A275="","",SUMIF(Payments!$B:$B,A275,Payments!$C:$C))</f>
        <v/>
      </c>
      <c r="J275" s="17">
        <f>IF(A275="","",H275-I275)</f>
        <v/>
      </c>
      <c r="K275" s="14">
        <f>IF(A275="","",IF(J275&lt;=0,"Paid",IF(I275=0,"Not paid","Partly paid")))</f>
        <v/>
      </c>
    </row>
    <row r="276">
      <c r="A276" s="11" t="n"/>
      <c r="B276" s="11" t="n"/>
      <c r="C276" s="11" t="n"/>
      <c r="D276" s="11" t="n"/>
      <c r="E276" s="11" t="n"/>
      <c r="F276" s="11" t="n"/>
      <c r="G276" s="19" t="n"/>
      <c r="H276" s="20" t="n"/>
      <c r="I276" s="17">
        <f>IF(A276="","",SUMIF(Payments!$B:$B,A276,Payments!$C:$C))</f>
        <v/>
      </c>
      <c r="J276" s="17">
        <f>IF(A276="","",H276-I276)</f>
        <v/>
      </c>
      <c r="K276" s="14">
        <f>IF(A276="","",IF(J276&lt;=0,"Paid",IF(I276=0,"Not paid","Partly paid")))</f>
        <v/>
      </c>
    </row>
    <row r="277">
      <c r="A277" s="11" t="n"/>
      <c r="B277" s="11" t="n"/>
      <c r="C277" s="11" t="n"/>
      <c r="D277" s="11" t="n"/>
      <c r="E277" s="11" t="n"/>
      <c r="F277" s="11" t="n"/>
      <c r="G277" s="19" t="n"/>
      <c r="H277" s="20" t="n"/>
      <c r="I277" s="17">
        <f>IF(A277="","",SUMIF(Payments!$B:$B,A277,Payments!$C:$C))</f>
        <v/>
      </c>
      <c r="J277" s="17">
        <f>IF(A277="","",H277-I277)</f>
        <v/>
      </c>
      <c r="K277" s="14">
        <f>IF(A277="","",IF(J277&lt;=0,"Paid",IF(I277=0,"Not paid","Partly paid")))</f>
        <v/>
      </c>
    </row>
    <row r="278">
      <c r="A278" s="11" t="n"/>
      <c r="B278" s="11" t="n"/>
      <c r="C278" s="11" t="n"/>
      <c r="D278" s="11" t="n"/>
      <c r="E278" s="11" t="n"/>
      <c r="F278" s="11" t="n"/>
      <c r="G278" s="19" t="n"/>
      <c r="H278" s="20" t="n"/>
      <c r="I278" s="17">
        <f>IF(A278="","",SUMIF(Payments!$B:$B,A278,Payments!$C:$C))</f>
        <v/>
      </c>
      <c r="J278" s="17">
        <f>IF(A278="","",H278-I278)</f>
        <v/>
      </c>
      <c r="K278" s="14">
        <f>IF(A278="","",IF(J278&lt;=0,"Paid",IF(I278=0,"Not paid","Partly paid")))</f>
        <v/>
      </c>
    </row>
    <row r="279">
      <c r="A279" s="11" t="n"/>
      <c r="B279" s="11" t="n"/>
      <c r="C279" s="11" t="n"/>
      <c r="D279" s="11" t="n"/>
      <c r="E279" s="11" t="n"/>
      <c r="F279" s="11" t="n"/>
      <c r="G279" s="19" t="n"/>
      <c r="H279" s="20" t="n"/>
      <c r="I279" s="17">
        <f>IF(A279="","",SUMIF(Payments!$B:$B,A279,Payments!$C:$C))</f>
        <v/>
      </c>
      <c r="J279" s="17">
        <f>IF(A279="","",H279-I279)</f>
        <v/>
      </c>
      <c r="K279" s="14">
        <f>IF(A279="","",IF(J279&lt;=0,"Paid",IF(I279=0,"Not paid","Partly paid")))</f>
        <v/>
      </c>
    </row>
    <row r="280">
      <c r="A280" s="11" t="n"/>
      <c r="B280" s="11" t="n"/>
      <c r="C280" s="11" t="n"/>
      <c r="D280" s="11" t="n"/>
      <c r="E280" s="11" t="n"/>
      <c r="F280" s="11" t="n"/>
      <c r="G280" s="19" t="n"/>
      <c r="H280" s="20" t="n"/>
      <c r="I280" s="17">
        <f>IF(A280="","",SUMIF(Payments!$B:$B,A280,Payments!$C:$C))</f>
        <v/>
      </c>
      <c r="J280" s="17">
        <f>IF(A280="","",H280-I280)</f>
        <v/>
      </c>
      <c r="K280" s="14">
        <f>IF(A280="","",IF(J280&lt;=0,"Paid",IF(I280=0,"Not paid","Partly paid")))</f>
        <v/>
      </c>
    </row>
    <row r="281">
      <c r="A281" s="11" t="n"/>
      <c r="B281" s="11" t="n"/>
      <c r="C281" s="11" t="n"/>
      <c r="D281" s="11" t="n"/>
      <c r="E281" s="11" t="n"/>
      <c r="F281" s="11" t="n"/>
      <c r="G281" s="19" t="n"/>
      <c r="H281" s="20" t="n"/>
      <c r="I281" s="17">
        <f>IF(A281="","",SUMIF(Payments!$B:$B,A281,Payments!$C:$C))</f>
        <v/>
      </c>
      <c r="J281" s="17">
        <f>IF(A281="","",H281-I281)</f>
        <v/>
      </c>
      <c r="K281" s="14">
        <f>IF(A281="","",IF(J281&lt;=0,"Paid",IF(I281=0,"Not paid","Partly paid")))</f>
        <v/>
      </c>
    </row>
    <row r="282">
      <c r="A282" s="11" t="n"/>
      <c r="B282" s="11" t="n"/>
      <c r="C282" s="11" t="n"/>
      <c r="D282" s="11" t="n"/>
      <c r="E282" s="11" t="n"/>
      <c r="F282" s="11" t="n"/>
      <c r="G282" s="19" t="n"/>
      <c r="H282" s="20" t="n"/>
      <c r="I282" s="17">
        <f>IF(A282="","",SUMIF(Payments!$B:$B,A282,Payments!$C:$C))</f>
        <v/>
      </c>
      <c r="J282" s="17">
        <f>IF(A282="","",H282-I282)</f>
        <v/>
      </c>
      <c r="K282" s="14">
        <f>IF(A282="","",IF(J282&lt;=0,"Paid",IF(I282=0,"Not paid","Partly paid")))</f>
        <v/>
      </c>
    </row>
    <row r="283">
      <c r="A283" s="11" t="n"/>
      <c r="B283" s="11" t="n"/>
      <c r="C283" s="11" t="n"/>
      <c r="D283" s="11" t="n"/>
      <c r="E283" s="11" t="n"/>
      <c r="F283" s="11" t="n"/>
      <c r="G283" s="19" t="n"/>
      <c r="H283" s="20" t="n"/>
      <c r="I283" s="17">
        <f>IF(A283="","",SUMIF(Payments!$B:$B,A283,Payments!$C:$C))</f>
        <v/>
      </c>
      <c r="J283" s="17">
        <f>IF(A283="","",H283-I283)</f>
        <v/>
      </c>
      <c r="K283" s="14">
        <f>IF(A283="","",IF(J283&lt;=0,"Paid",IF(I283=0,"Not paid","Partly paid")))</f>
        <v/>
      </c>
    </row>
    <row r="284">
      <c r="A284" s="11" t="n"/>
      <c r="B284" s="11" t="n"/>
      <c r="C284" s="11" t="n"/>
      <c r="D284" s="11" t="n"/>
      <c r="E284" s="11" t="n"/>
      <c r="F284" s="11" t="n"/>
      <c r="G284" s="19" t="n"/>
      <c r="H284" s="20" t="n"/>
      <c r="I284" s="17">
        <f>IF(A284="","",SUMIF(Payments!$B:$B,A284,Payments!$C:$C))</f>
        <v/>
      </c>
      <c r="J284" s="17">
        <f>IF(A284="","",H284-I284)</f>
        <v/>
      </c>
      <c r="K284" s="14">
        <f>IF(A284="","",IF(J284&lt;=0,"Paid",IF(I284=0,"Not paid","Partly paid")))</f>
        <v/>
      </c>
    </row>
    <row r="285">
      <c r="A285" s="11" t="n"/>
      <c r="B285" s="11" t="n"/>
      <c r="C285" s="11" t="n"/>
      <c r="D285" s="11" t="n"/>
      <c r="E285" s="11" t="n"/>
      <c r="F285" s="11" t="n"/>
      <c r="G285" s="19" t="n"/>
      <c r="H285" s="20" t="n"/>
      <c r="I285" s="17">
        <f>IF(A285="","",SUMIF(Payments!$B:$B,A285,Payments!$C:$C))</f>
        <v/>
      </c>
      <c r="J285" s="17">
        <f>IF(A285="","",H285-I285)</f>
        <v/>
      </c>
      <c r="K285" s="14">
        <f>IF(A285="","",IF(J285&lt;=0,"Paid",IF(I285=0,"Not paid","Partly paid")))</f>
        <v/>
      </c>
    </row>
    <row r="286">
      <c r="A286" s="11" t="n"/>
      <c r="B286" s="11" t="n"/>
      <c r="C286" s="11" t="n"/>
      <c r="D286" s="11" t="n"/>
      <c r="E286" s="11" t="n"/>
      <c r="F286" s="11" t="n"/>
      <c r="G286" s="19" t="n"/>
      <c r="H286" s="20" t="n"/>
      <c r="I286" s="17">
        <f>IF(A286="","",SUMIF(Payments!$B:$B,A286,Payments!$C:$C))</f>
        <v/>
      </c>
      <c r="J286" s="17">
        <f>IF(A286="","",H286-I286)</f>
        <v/>
      </c>
      <c r="K286" s="14">
        <f>IF(A286="","",IF(J286&lt;=0,"Paid",IF(I286=0,"Not paid","Partly paid")))</f>
        <v/>
      </c>
    </row>
    <row r="287">
      <c r="A287" s="11" t="n"/>
      <c r="B287" s="11" t="n"/>
      <c r="C287" s="11" t="n"/>
      <c r="D287" s="11" t="n"/>
      <c r="E287" s="11" t="n"/>
      <c r="F287" s="11" t="n"/>
      <c r="G287" s="19" t="n"/>
      <c r="H287" s="20" t="n"/>
      <c r="I287" s="17">
        <f>IF(A287="","",SUMIF(Payments!$B:$B,A287,Payments!$C:$C))</f>
        <v/>
      </c>
      <c r="J287" s="17">
        <f>IF(A287="","",H287-I287)</f>
        <v/>
      </c>
      <c r="K287" s="14">
        <f>IF(A287="","",IF(J287&lt;=0,"Paid",IF(I287=0,"Not paid","Partly paid")))</f>
        <v/>
      </c>
    </row>
    <row r="288">
      <c r="A288" s="11" t="n"/>
      <c r="B288" s="11" t="n"/>
      <c r="C288" s="11" t="n"/>
      <c r="D288" s="11" t="n"/>
      <c r="E288" s="11" t="n"/>
      <c r="F288" s="11" t="n"/>
      <c r="G288" s="19" t="n"/>
      <c r="H288" s="20" t="n"/>
      <c r="I288" s="17">
        <f>IF(A288="","",SUMIF(Payments!$B:$B,A288,Payments!$C:$C))</f>
        <v/>
      </c>
      <c r="J288" s="17">
        <f>IF(A288="","",H288-I288)</f>
        <v/>
      </c>
      <c r="K288" s="14">
        <f>IF(A288="","",IF(J288&lt;=0,"Paid",IF(I288=0,"Not paid","Partly paid")))</f>
        <v/>
      </c>
    </row>
    <row r="289">
      <c r="A289" s="11" t="n"/>
      <c r="B289" s="11" t="n"/>
      <c r="C289" s="11" t="n"/>
      <c r="D289" s="11" t="n"/>
      <c r="E289" s="11" t="n"/>
      <c r="F289" s="11" t="n"/>
      <c r="G289" s="19" t="n"/>
      <c r="H289" s="20" t="n"/>
      <c r="I289" s="17">
        <f>IF(A289="","",SUMIF(Payments!$B:$B,A289,Payments!$C:$C))</f>
        <v/>
      </c>
      <c r="J289" s="17">
        <f>IF(A289="","",H289-I289)</f>
        <v/>
      </c>
      <c r="K289" s="14">
        <f>IF(A289="","",IF(J289&lt;=0,"Paid",IF(I289=0,"Not paid","Partly paid")))</f>
        <v/>
      </c>
    </row>
    <row r="290">
      <c r="A290" s="11" t="n"/>
      <c r="B290" s="11" t="n"/>
      <c r="C290" s="11" t="n"/>
      <c r="D290" s="11" t="n"/>
      <c r="E290" s="11" t="n"/>
      <c r="F290" s="11" t="n"/>
      <c r="G290" s="19" t="n"/>
      <c r="H290" s="20" t="n"/>
      <c r="I290" s="17">
        <f>IF(A290="","",SUMIF(Payments!$B:$B,A290,Payments!$C:$C))</f>
        <v/>
      </c>
      <c r="J290" s="17">
        <f>IF(A290="","",H290-I290)</f>
        <v/>
      </c>
      <c r="K290" s="14">
        <f>IF(A290="","",IF(J290&lt;=0,"Paid",IF(I290=0,"Not paid","Partly paid")))</f>
        <v/>
      </c>
    </row>
    <row r="291">
      <c r="A291" s="11" t="n"/>
      <c r="B291" s="11" t="n"/>
      <c r="C291" s="11" t="n"/>
      <c r="D291" s="11" t="n"/>
      <c r="E291" s="11" t="n"/>
      <c r="F291" s="11" t="n"/>
      <c r="G291" s="19" t="n"/>
      <c r="H291" s="20" t="n"/>
      <c r="I291" s="17">
        <f>IF(A291="","",SUMIF(Payments!$B:$B,A291,Payments!$C:$C))</f>
        <v/>
      </c>
      <c r="J291" s="17">
        <f>IF(A291="","",H291-I291)</f>
        <v/>
      </c>
      <c r="K291" s="14">
        <f>IF(A291="","",IF(J291&lt;=0,"Paid",IF(I291=0,"Not paid","Partly paid")))</f>
        <v/>
      </c>
    </row>
    <row r="292">
      <c r="A292" s="11" t="n"/>
      <c r="B292" s="11" t="n"/>
      <c r="C292" s="11" t="n"/>
      <c r="D292" s="11" t="n"/>
      <c r="E292" s="11" t="n"/>
      <c r="F292" s="11" t="n"/>
      <c r="G292" s="19" t="n"/>
      <c r="H292" s="20" t="n"/>
      <c r="I292" s="17">
        <f>IF(A292="","",SUMIF(Payments!$B:$B,A292,Payments!$C:$C))</f>
        <v/>
      </c>
      <c r="J292" s="17">
        <f>IF(A292="","",H292-I292)</f>
        <v/>
      </c>
      <c r="K292" s="14">
        <f>IF(A292="","",IF(J292&lt;=0,"Paid",IF(I292=0,"Not paid","Partly paid")))</f>
        <v/>
      </c>
    </row>
    <row r="293">
      <c r="A293" s="11" t="n"/>
      <c r="B293" s="11" t="n"/>
      <c r="C293" s="11" t="n"/>
      <c r="D293" s="11" t="n"/>
      <c r="E293" s="11" t="n"/>
      <c r="F293" s="11" t="n"/>
      <c r="G293" s="19" t="n"/>
      <c r="H293" s="20" t="n"/>
      <c r="I293" s="17">
        <f>IF(A293="","",SUMIF(Payments!$B:$B,A293,Payments!$C:$C))</f>
        <v/>
      </c>
      <c r="J293" s="17">
        <f>IF(A293="","",H293-I293)</f>
        <v/>
      </c>
      <c r="K293" s="14">
        <f>IF(A293="","",IF(J293&lt;=0,"Paid",IF(I293=0,"Not paid","Partly paid")))</f>
        <v/>
      </c>
    </row>
    <row r="294">
      <c r="A294" s="11" t="n"/>
      <c r="B294" s="11" t="n"/>
      <c r="C294" s="11" t="n"/>
      <c r="D294" s="11" t="n"/>
      <c r="E294" s="11" t="n"/>
      <c r="F294" s="11" t="n"/>
      <c r="G294" s="19" t="n"/>
      <c r="H294" s="20" t="n"/>
      <c r="I294" s="17">
        <f>IF(A294="","",SUMIF(Payments!$B:$B,A294,Payments!$C:$C))</f>
        <v/>
      </c>
      <c r="J294" s="17">
        <f>IF(A294="","",H294-I294)</f>
        <v/>
      </c>
      <c r="K294" s="14">
        <f>IF(A294="","",IF(J294&lt;=0,"Paid",IF(I294=0,"Not paid","Partly paid")))</f>
        <v/>
      </c>
    </row>
    <row r="295">
      <c r="A295" s="11" t="n"/>
      <c r="B295" s="11" t="n"/>
      <c r="C295" s="11" t="n"/>
      <c r="D295" s="11" t="n"/>
      <c r="E295" s="11" t="n"/>
      <c r="F295" s="11" t="n"/>
      <c r="G295" s="19" t="n"/>
      <c r="H295" s="20" t="n"/>
      <c r="I295" s="17">
        <f>IF(A295="","",SUMIF(Payments!$B:$B,A295,Payments!$C:$C))</f>
        <v/>
      </c>
      <c r="J295" s="17">
        <f>IF(A295="","",H295-I295)</f>
        <v/>
      </c>
      <c r="K295" s="14">
        <f>IF(A295="","",IF(J295&lt;=0,"Paid",IF(I295=0,"Not paid","Partly paid")))</f>
        <v/>
      </c>
    </row>
    <row r="296">
      <c r="A296" s="11" t="n"/>
      <c r="B296" s="11" t="n"/>
      <c r="C296" s="11" t="n"/>
      <c r="D296" s="11" t="n"/>
      <c r="E296" s="11" t="n"/>
      <c r="F296" s="11" t="n"/>
      <c r="G296" s="19" t="n"/>
      <c r="H296" s="20" t="n"/>
      <c r="I296" s="17">
        <f>IF(A296="","",SUMIF(Payments!$B:$B,A296,Payments!$C:$C))</f>
        <v/>
      </c>
      <c r="J296" s="17">
        <f>IF(A296="","",H296-I296)</f>
        <v/>
      </c>
      <c r="K296" s="14">
        <f>IF(A296="","",IF(J296&lt;=0,"Paid",IF(I296=0,"Not paid","Partly paid")))</f>
        <v/>
      </c>
    </row>
    <row r="297">
      <c r="A297" s="11" t="n"/>
      <c r="B297" s="11" t="n"/>
      <c r="C297" s="11" t="n"/>
      <c r="D297" s="11" t="n"/>
      <c r="E297" s="11" t="n"/>
      <c r="F297" s="11" t="n"/>
      <c r="G297" s="19" t="n"/>
      <c r="H297" s="20" t="n"/>
      <c r="I297" s="17">
        <f>IF(A297="","",SUMIF(Payments!$B:$B,A297,Payments!$C:$C))</f>
        <v/>
      </c>
      <c r="J297" s="17">
        <f>IF(A297="","",H297-I297)</f>
        <v/>
      </c>
      <c r="K297" s="14">
        <f>IF(A297="","",IF(J297&lt;=0,"Paid",IF(I297=0,"Not paid","Partly paid")))</f>
        <v/>
      </c>
    </row>
    <row r="298">
      <c r="A298" s="11" t="n"/>
      <c r="B298" s="11" t="n"/>
      <c r="C298" s="11" t="n"/>
      <c r="D298" s="11" t="n"/>
      <c r="E298" s="11" t="n"/>
      <c r="F298" s="11" t="n"/>
      <c r="G298" s="19" t="n"/>
      <c r="H298" s="20" t="n"/>
      <c r="I298" s="17">
        <f>IF(A298="","",SUMIF(Payments!$B:$B,A298,Payments!$C:$C))</f>
        <v/>
      </c>
      <c r="J298" s="17">
        <f>IF(A298="","",H298-I298)</f>
        <v/>
      </c>
      <c r="K298" s="14">
        <f>IF(A298="","",IF(J298&lt;=0,"Paid",IF(I298=0,"Not paid","Partly paid")))</f>
        <v/>
      </c>
    </row>
    <row r="299">
      <c r="A299" s="11" t="n"/>
      <c r="B299" s="11" t="n"/>
      <c r="C299" s="11" t="n"/>
      <c r="D299" s="11" t="n"/>
      <c r="E299" s="11" t="n"/>
      <c r="F299" s="11" t="n"/>
      <c r="G299" s="19" t="n"/>
      <c r="H299" s="20" t="n"/>
      <c r="I299" s="17">
        <f>IF(A299="","",SUMIF(Payments!$B:$B,A299,Payments!$C:$C))</f>
        <v/>
      </c>
      <c r="J299" s="17">
        <f>IF(A299="","",H299-I299)</f>
        <v/>
      </c>
      <c r="K299" s="14">
        <f>IF(A299="","",IF(J299&lt;=0,"Paid",IF(I299=0,"Not paid","Partly paid")))</f>
        <v/>
      </c>
    </row>
    <row r="300">
      <c r="A300" s="11" t="n"/>
      <c r="B300" s="11" t="n"/>
      <c r="C300" s="11" t="n"/>
      <c r="D300" s="11" t="n"/>
      <c r="E300" s="11" t="n"/>
      <c r="F300" s="11" t="n"/>
      <c r="G300" s="19" t="n"/>
      <c r="H300" s="20" t="n"/>
      <c r="I300" s="17">
        <f>IF(A300="","",SUMIF(Payments!$B:$B,A300,Payments!$C:$C))</f>
        <v/>
      </c>
      <c r="J300" s="17">
        <f>IF(A300="","",H300-I300)</f>
        <v/>
      </c>
      <c r="K300" s="14">
        <f>IF(A300="","",IF(J300&lt;=0,"Paid",IF(I300=0,"Not paid","Partly paid")))</f>
        <v/>
      </c>
    </row>
    <row r="301">
      <c r="A301" s="11" t="n"/>
      <c r="B301" s="11" t="n"/>
      <c r="C301" s="11" t="n"/>
      <c r="D301" s="11" t="n"/>
      <c r="E301" s="11" t="n"/>
      <c r="F301" s="11" t="n"/>
      <c r="G301" s="19" t="n"/>
      <c r="H301" s="20" t="n"/>
      <c r="I301" s="17">
        <f>IF(A301="","",SUMIF(Payments!$B:$B,A301,Payments!$C:$C))</f>
        <v/>
      </c>
      <c r="J301" s="17">
        <f>IF(A301="","",H301-I301)</f>
        <v/>
      </c>
      <c r="K301" s="14">
        <f>IF(A301="","",IF(J301&lt;=0,"Paid",IF(I301=0,"Not paid","Partly paid")))</f>
        <v/>
      </c>
    </row>
  </sheetData>
  <conditionalFormatting sqref="K2:K301">
    <cfRule type="cellIs" priority="1" operator="equal" dxfId="0">
      <formula>"Paid"</formula>
    </cfRule>
    <cfRule type="cellIs" priority="2" operator="equal" dxfId="1">
      <formula>"Not paid"</formula>
    </cfRule>
    <cfRule type="cellIs" priority="3" operator="equal" dxfId="2">
      <formula>"Partly paid"</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01"/>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14" customWidth="1" min="3" max="3"/>
    <col width="14" customWidth="1" min="4" max="4"/>
    <col width="14" customWidth="1" min="5" max="5"/>
    <col width="24" customWidth="1" min="6" max="6"/>
    <col width="30" customWidth="1" min="7" max="7"/>
  </cols>
  <sheetData>
    <row r="1" ht="30" customHeight="1">
      <c r="A1" s="10" t="inlineStr">
        <is>
          <t>Date</t>
        </is>
      </c>
      <c r="B1" s="10" t="inlineStr">
        <is>
          <t>Student ID</t>
        </is>
      </c>
      <c r="C1" s="10" t="inlineStr">
        <is>
          <t>Amount (₹)</t>
        </is>
      </c>
      <c r="D1" s="10" t="inlineStr">
        <is>
          <t>Mode</t>
        </is>
      </c>
      <c r="E1" s="10" t="inlineStr">
        <is>
          <t>Receipt no.</t>
        </is>
      </c>
      <c r="F1" s="10" t="inlineStr">
        <is>
          <t>Student name</t>
        </is>
      </c>
      <c r="G1" s="10" t="inlineStr">
        <is>
          <t>Note</t>
        </is>
      </c>
    </row>
    <row r="2">
      <c r="A2" s="19" t="n">
        <v>46204</v>
      </c>
      <c r="B2" s="11" t="inlineStr">
        <is>
          <t>S001</t>
        </is>
      </c>
      <c r="C2" s="20" t="n">
        <v>30000</v>
      </c>
      <c r="D2" s="11" t="inlineStr">
        <is>
          <t>UPI</t>
        </is>
      </c>
      <c r="E2" s="11" t="inlineStr">
        <is>
          <t>R-0001</t>
        </is>
      </c>
      <c r="F2" s="14">
        <f>IF(B2="","",IFERROR(INDEX(Students!$B:$B,MATCH(B2,Students!$A:$A,0)),"ID not found"))</f>
        <v/>
      </c>
      <c r="G2" s="11" t="inlineStr">
        <is>
          <t>First instalment</t>
        </is>
      </c>
    </row>
    <row r="3">
      <c r="A3" s="19" t="n"/>
      <c r="B3" s="11" t="n"/>
      <c r="C3" s="20" t="n"/>
      <c r="D3" s="11" t="n"/>
      <c r="E3" s="11" t="n"/>
      <c r="F3" s="14">
        <f>IF(B3="","",IFERROR(INDEX(Students!$B:$B,MATCH(B3,Students!$A:$A,0)),"ID not found"))</f>
        <v/>
      </c>
      <c r="G3" s="11" t="n"/>
    </row>
    <row r="4">
      <c r="A4" s="19" t="n"/>
      <c r="B4" s="11" t="n"/>
      <c r="C4" s="20" t="n"/>
      <c r="D4" s="11" t="n"/>
      <c r="E4" s="11" t="n"/>
      <c r="F4" s="14">
        <f>IF(B4="","",IFERROR(INDEX(Students!$B:$B,MATCH(B4,Students!$A:$A,0)),"ID not found"))</f>
        <v/>
      </c>
      <c r="G4" s="11" t="n"/>
    </row>
    <row r="5">
      <c r="A5" s="19" t="n"/>
      <c r="B5" s="11" t="n"/>
      <c r="C5" s="20" t="n"/>
      <c r="D5" s="11" t="n"/>
      <c r="E5" s="11" t="n"/>
      <c r="F5" s="14">
        <f>IF(B5="","",IFERROR(INDEX(Students!$B:$B,MATCH(B5,Students!$A:$A,0)),"ID not found"))</f>
        <v/>
      </c>
      <c r="G5" s="11" t="n"/>
    </row>
    <row r="6">
      <c r="A6" s="19" t="n"/>
      <c r="B6" s="11" t="n"/>
      <c r="C6" s="20" t="n"/>
      <c r="D6" s="11" t="n"/>
      <c r="E6" s="11" t="n"/>
      <c r="F6" s="14">
        <f>IF(B6="","",IFERROR(INDEX(Students!$B:$B,MATCH(B6,Students!$A:$A,0)),"ID not found"))</f>
        <v/>
      </c>
      <c r="G6" s="11" t="n"/>
    </row>
    <row r="7">
      <c r="A7" s="19" t="n"/>
      <c r="B7" s="11" t="n"/>
      <c r="C7" s="20" t="n"/>
      <c r="D7" s="11" t="n"/>
      <c r="E7" s="11" t="n"/>
      <c r="F7" s="14">
        <f>IF(B7="","",IFERROR(INDEX(Students!$B:$B,MATCH(B7,Students!$A:$A,0)),"ID not found"))</f>
        <v/>
      </c>
      <c r="G7" s="11" t="n"/>
    </row>
    <row r="8">
      <c r="A8" s="19" t="n"/>
      <c r="B8" s="11" t="n"/>
      <c r="C8" s="20" t="n"/>
      <c r="D8" s="11" t="n"/>
      <c r="E8" s="11" t="n"/>
      <c r="F8" s="14">
        <f>IF(B8="","",IFERROR(INDEX(Students!$B:$B,MATCH(B8,Students!$A:$A,0)),"ID not found"))</f>
        <v/>
      </c>
      <c r="G8" s="11" t="n"/>
    </row>
    <row r="9">
      <c r="A9" s="19" t="n"/>
      <c r="B9" s="11" t="n"/>
      <c r="C9" s="20" t="n"/>
      <c r="D9" s="11" t="n"/>
      <c r="E9" s="11" t="n"/>
      <c r="F9" s="14">
        <f>IF(B9="","",IFERROR(INDEX(Students!$B:$B,MATCH(B9,Students!$A:$A,0)),"ID not found"))</f>
        <v/>
      </c>
      <c r="G9" s="11" t="n"/>
    </row>
    <row r="10">
      <c r="A10" s="19" t="n"/>
      <c r="B10" s="11" t="n"/>
      <c r="C10" s="20" t="n"/>
      <c r="D10" s="11" t="n"/>
      <c r="E10" s="11" t="n"/>
      <c r="F10" s="14">
        <f>IF(B10="","",IFERROR(INDEX(Students!$B:$B,MATCH(B10,Students!$A:$A,0)),"ID not found"))</f>
        <v/>
      </c>
      <c r="G10" s="11" t="n"/>
    </row>
    <row r="11">
      <c r="A11" s="19" t="n"/>
      <c r="B11" s="11" t="n"/>
      <c r="C11" s="20" t="n"/>
      <c r="D11" s="11" t="n"/>
      <c r="E11" s="11" t="n"/>
      <c r="F11" s="14">
        <f>IF(B11="","",IFERROR(INDEX(Students!$B:$B,MATCH(B11,Students!$A:$A,0)),"ID not found"))</f>
        <v/>
      </c>
      <c r="G11" s="11" t="n"/>
    </row>
    <row r="12">
      <c r="A12" s="19" t="n"/>
      <c r="B12" s="11" t="n"/>
      <c r="C12" s="20" t="n"/>
      <c r="D12" s="11" t="n"/>
      <c r="E12" s="11" t="n"/>
      <c r="F12" s="14">
        <f>IF(B12="","",IFERROR(INDEX(Students!$B:$B,MATCH(B12,Students!$A:$A,0)),"ID not found"))</f>
        <v/>
      </c>
      <c r="G12" s="11" t="n"/>
    </row>
    <row r="13">
      <c r="A13" s="19" t="n"/>
      <c r="B13" s="11" t="n"/>
      <c r="C13" s="20" t="n"/>
      <c r="D13" s="11" t="n"/>
      <c r="E13" s="11" t="n"/>
      <c r="F13" s="14">
        <f>IF(B13="","",IFERROR(INDEX(Students!$B:$B,MATCH(B13,Students!$A:$A,0)),"ID not found"))</f>
        <v/>
      </c>
      <c r="G13" s="11" t="n"/>
    </row>
    <row r="14">
      <c r="A14" s="19" t="n"/>
      <c r="B14" s="11" t="n"/>
      <c r="C14" s="20" t="n"/>
      <c r="D14" s="11" t="n"/>
      <c r="E14" s="11" t="n"/>
      <c r="F14" s="14">
        <f>IF(B14="","",IFERROR(INDEX(Students!$B:$B,MATCH(B14,Students!$A:$A,0)),"ID not found"))</f>
        <v/>
      </c>
      <c r="G14" s="11" t="n"/>
    </row>
    <row r="15">
      <c r="A15" s="19" t="n"/>
      <c r="B15" s="11" t="n"/>
      <c r="C15" s="20" t="n"/>
      <c r="D15" s="11" t="n"/>
      <c r="E15" s="11" t="n"/>
      <c r="F15" s="14">
        <f>IF(B15="","",IFERROR(INDEX(Students!$B:$B,MATCH(B15,Students!$A:$A,0)),"ID not found"))</f>
        <v/>
      </c>
      <c r="G15" s="11" t="n"/>
    </row>
    <row r="16">
      <c r="A16" s="19" t="n"/>
      <c r="B16" s="11" t="n"/>
      <c r="C16" s="20" t="n"/>
      <c r="D16" s="11" t="n"/>
      <c r="E16" s="11" t="n"/>
      <c r="F16" s="14">
        <f>IF(B16="","",IFERROR(INDEX(Students!$B:$B,MATCH(B16,Students!$A:$A,0)),"ID not found"))</f>
        <v/>
      </c>
      <c r="G16" s="11" t="n"/>
    </row>
    <row r="17">
      <c r="A17" s="19" t="n"/>
      <c r="B17" s="11" t="n"/>
      <c r="C17" s="20" t="n"/>
      <c r="D17" s="11" t="n"/>
      <c r="E17" s="11" t="n"/>
      <c r="F17" s="14">
        <f>IF(B17="","",IFERROR(INDEX(Students!$B:$B,MATCH(B17,Students!$A:$A,0)),"ID not found"))</f>
        <v/>
      </c>
      <c r="G17" s="11" t="n"/>
    </row>
    <row r="18">
      <c r="A18" s="19" t="n"/>
      <c r="B18" s="11" t="n"/>
      <c r="C18" s="20" t="n"/>
      <c r="D18" s="11" t="n"/>
      <c r="E18" s="11" t="n"/>
      <c r="F18" s="14">
        <f>IF(B18="","",IFERROR(INDEX(Students!$B:$B,MATCH(B18,Students!$A:$A,0)),"ID not found"))</f>
        <v/>
      </c>
      <c r="G18" s="11" t="n"/>
    </row>
    <row r="19">
      <c r="A19" s="19" t="n"/>
      <c r="B19" s="11" t="n"/>
      <c r="C19" s="20" t="n"/>
      <c r="D19" s="11" t="n"/>
      <c r="E19" s="11" t="n"/>
      <c r="F19" s="14">
        <f>IF(B19="","",IFERROR(INDEX(Students!$B:$B,MATCH(B19,Students!$A:$A,0)),"ID not found"))</f>
        <v/>
      </c>
      <c r="G19" s="11" t="n"/>
    </row>
    <row r="20">
      <c r="A20" s="19" t="n"/>
      <c r="B20" s="11" t="n"/>
      <c r="C20" s="20" t="n"/>
      <c r="D20" s="11" t="n"/>
      <c r="E20" s="11" t="n"/>
      <c r="F20" s="14">
        <f>IF(B20="","",IFERROR(INDEX(Students!$B:$B,MATCH(B20,Students!$A:$A,0)),"ID not found"))</f>
        <v/>
      </c>
      <c r="G20" s="11" t="n"/>
    </row>
    <row r="21">
      <c r="A21" s="19" t="n"/>
      <c r="B21" s="11" t="n"/>
      <c r="C21" s="20" t="n"/>
      <c r="D21" s="11" t="n"/>
      <c r="E21" s="11" t="n"/>
      <c r="F21" s="14">
        <f>IF(B21="","",IFERROR(INDEX(Students!$B:$B,MATCH(B21,Students!$A:$A,0)),"ID not found"))</f>
        <v/>
      </c>
      <c r="G21" s="11" t="n"/>
    </row>
    <row r="22">
      <c r="A22" s="19" t="n"/>
      <c r="B22" s="11" t="n"/>
      <c r="C22" s="20" t="n"/>
      <c r="D22" s="11" t="n"/>
      <c r="E22" s="11" t="n"/>
      <c r="F22" s="14">
        <f>IF(B22="","",IFERROR(INDEX(Students!$B:$B,MATCH(B22,Students!$A:$A,0)),"ID not found"))</f>
        <v/>
      </c>
      <c r="G22" s="11" t="n"/>
    </row>
    <row r="23">
      <c r="A23" s="19" t="n"/>
      <c r="B23" s="11" t="n"/>
      <c r="C23" s="20" t="n"/>
      <c r="D23" s="11" t="n"/>
      <c r="E23" s="11" t="n"/>
      <c r="F23" s="14">
        <f>IF(B23="","",IFERROR(INDEX(Students!$B:$B,MATCH(B23,Students!$A:$A,0)),"ID not found"))</f>
        <v/>
      </c>
      <c r="G23" s="11" t="n"/>
    </row>
    <row r="24">
      <c r="A24" s="19" t="n"/>
      <c r="B24" s="11" t="n"/>
      <c r="C24" s="20" t="n"/>
      <c r="D24" s="11" t="n"/>
      <c r="E24" s="11" t="n"/>
      <c r="F24" s="14">
        <f>IF(B24="","",IFERROR(INDEX(Students!$B:$B,MATCH(B24,Students!$A:$A,0)),"ID not found"))</f>
        <v/>
      </c>
      <c r="G24" s="11" t="n"/>
    </row>
    <row r="25">
      <c r="A25" s="19" t="n"/>
      <c r="B25" s="11" t="n"/>
      <c r="C25" s="20" t="n"/>
      <c r="D25" s="11" t="n"/>
      <c r="E25" s="11" t="n"/>
      <c r="F25" s="14">
        <f>IF(B25="","",IFERROR(INDEX(Students!$B:$B,MATCH(B25,Students!$A:$A,0)),"ID not found"))</f>
        <v/>
      </c>
      <c r="G25" s="11" t="n"/>
    </row>
    <row r="26">
      <c r="A26" s="19" t="n"/>
      <c r="B26" s="11" t="n"/>
      <c r="C26" s="20" t="n"/>
      <c r="D26" s="11" t="n"/>
      <c r="E26" s="11" t="n"/>
      <c r="F26" s="14">
        <f>IF(B26="","",IFERROR(INDEX(Students!$B:$B,MATCH(B26,Students!$A:$A,0)),"ID not found"))</f>
        <v/>
      </c>
      <c r="G26" s="11" t="n"/>
    </row>
    <row r="27">
      <c r="A27" s="19" t="n"/>
      <c r="B27" s="11" t="n"/>
      <c r="C27" s="20" t="n"/>
      <c r="D27" s="11" t="n"/>
      <c r="E27" s="11" t="n"/>
      <c r="F27" s="14">
        <f>IF(B27="","",IFERROR(INDEX(Students!$B:$B,MATCH(B27,Students!$A:$A,0)),"ID not found"))</f>
        <v/>
      </c>
      <c r="G27" s="11" t="n"/>
    </row>
    <row r="28">
      <c r="A28" s="19" t="n"/>
      <c r="B28" s="11" t="n"/>
      <c r="C28" s="20" t="n"/>
      <c r="D28" s="11" t="n"/>
      <c r="E28" s="11" t="n"/>
      <c r="F28" s="14">
        <f>IF(B28="","",IFERROR(INDEX(Students!$B:$B,MATCH(B28,Students!$A:$A,0)),"ID not found"))</f>
        <v/>
      </c>
      <c r="G28" s="11" t="n"/>
    </row>
    <row r="29">
      <c r="A29" s="19" t="n"/>
      <c r="B29" s="11" t="n"/>
      <c r="C29" s="20" t="n"/>
      <c r="D29" s="11" t="n"/>
      <c r="E29" s="11" t="n"/>
      <c r="F29" s="14">
        <f>IF(B29="","",IFERROR(INDEX(Students!$B:$B,MATCH(B29,Students!$A:$A,0)),"ID not found"))</f>
        <v/>
      </c>
      <c r="G29" s="11" t="n"/>
    </row>
    <row r="30">
      <c r="A30" s="19" t="n"/>
      <c r="B30" s="11" t="n"/>
      <c r="C30" s="20" t="n"/>
      <c r="D30" s="11" t="n"/>
      <c r="E30" s="11" t="n"/>
      <c r="F30" s="14">
        <f>IF(B30="","",IFERROR(INDEX(Students!$B:$B,MATCH(B30,Students!$A:$A,0)),"ID not found"))</f>
        <v/>
      </c>
      <c r="G30" s="11" t="n"/>
    </row>
    <row r="31">
      <c r="A31" s="19" t="n"/>
      <c r="B31" s="11" t="n"/>
      <c r="C31" s="20" t="n"/>
      <c r="D31" s="11" t="n"/>
      <c r="E31" s="11" t="n"/>
      <c r="F31" s="14">
        <f>IF(B31="","",IFERROR(INDEX(Students!$B:$B,MATCH(B31,Students!$A:$A,0)),"ID not found"))</f>
        <v/>
      </c>
      <c r="G31" s="11" t="n"/>
    </row>
    <row r="32">
      <c r="A32" s="19" t="n"/>
      <c r="B32" s="11" t="n"/>
      <c r="C32" s="20" t="n"/>
      <c r="D32" s="11" t="n"/>
      <c r="E32" s="11" t="n"/>
      <c r="F32" s="14">
        <f>IF(B32="","",IFERROR(INDEX(Students!$B:$B,MATCH(B32,Students!$A:$A,0)),"ID not found"))</f>
        <v/>
      </c>
      <c r="G32" s="11" t="n"/>
    </row>
    <row r="33">
      <c r="A33" s="19" t="n"/>
      <c r="B33" s="11" t="n"/>
      <c r="C33" s="20" t="n"/>
      <c r="D33" s="11" t="n"/>
      <c r="E33" s="11" t="n"/>
      <c r="F33" s="14">
        <f>IF(B33="","",IFERROR(INDEX(Students!$B:$B,MATCH(B33,Students!$A:$A,0)),"ID not found"))</f>
        <v/>
      </c>
      <c r="G33" s="11" t="n"/>
    </row>
    <row r="34">
      <c r="A34" s="19" t="n"/>
      <c r="B34" s="11" t="n"/>
      <c r="C34" s="20" t="n"/>
      <c r="D34" s="11" t="n"/>
      <c r="E34" s="11" t="n"/>
      <c r="F34" s="14">
        <f>IF(B34="","",IFERROR(INDEX(Students!$B:$B,MATCH(B34,Students!$A:$A,0)),"ID not found"))</f>
        <v/>
      </c>
      <c r="G34" s="11" t="n"/>
    </row>
    <row r="35">
      <c r="A35" s="19" t="n"/>
      <c r="B35" s="11" t="n"/>
      <c r="C35" s="20" t="n"/>
      <c r="D35" s="11" t="n"/>
      <c r="E35" s="11" t="n"/>
      <c r="F35" s="14">
        <f>IF(B35="","",IFERROR(INDEX(Students!$B:$B,MATCH(B35,Students!$A:$A,0)),"ID not found"))</f>
        <v/>
      </c>
      <c r="G35" s="11" t="n"/>
    </row>
    <row r="36">
      <c r="A36" s="19" t="n"/>
      <c r="B36" s="11" t="n"/>
      <c r="C36" s="20" t="n"/>
      <c r="D36" s="11" t="n"/>
      <c r="E36" s="11" t="n"/>
      <c r="F36" s="14">
        <f>IF(B36="","",IFERROR(INDEX(Students!$B:$B,MATCH(B36,Students!$A:$A,0)),"ID not found"))</f>
        <v/>
      </c>
      <c r="G36" s="11" t="n"/>
    </row>
    <row r="37">
      <c r="A37" s="19" t="n"/>
      <c r="B37" s="11" t="n"/>
      <c r="C37" s="20" t="n"/>
      <c r="D37" s="11" t="n"/>
      <c r="E37" s="11" t="n"/>
      <c r="F37" s="14">
        <f>IF(B37="","",IFERROR(INDEX(Students!$B:$B,MATCH(B37,Students!$A:$A,0)),"ID not found"))</f>
        <v/>
      </c>
      <c r="G37" s="11" t="n"/>
    </row>
    <row r="38">
      <c r="A38" s="19" t="n"/>
      <c r="B38" s="11" t="n"/>
      <c r="C38" s="20" t="n"/>
      <c r="D38" s="11" t="n"/>
      <c r="E38" s="11" t="n"/>
      <c r="F38" s="14">
        <f>IF(B38="","",IFERROR(INDEX(Students!$B:$B,MATCH(B38,Students!$A:$A,0)),"ID not found"))</f>
        <v/>
      </c>
      <c r="G38" s="11" t="n"/>
    </row>
    <row r="39">
      <c r="A39" s="19" t="n"/>
      <c r="B39" s="11" t="n"/>
      <c r="C39" s="20" t="n"/>
      <c r="D39" s="11" t="n"/>
      <c r="E39" s="11" t="n"/>
      <c r="F39" s="14">
        <f>IF(B39="","",IFERROR(INDEX(Students!$B:$B,MATCH(B39,Students!$A:$A,0)),"ID not found"))</f>
        <v/>
      </c>
      <c r="G39" s="11" t="n"/>
    </row>
    <row r="40">
      <c r="A40" s="19" t="n"/>
      <c r="B40" s="11" t="n"/>
      <c r="C40" s="20" t="n"/>
      <c r="D40" s="11" t="n"/>
      <c r="E40" s="11" t="n"/>
      <c r="F40" s="14">
        <f>IF(B40="","",IFERROR(INDEX(Students!$B:$B,MATCH(B40,Students!$A:$A,0)),"ID not found"))</f>
        <v/>
      </c>
      <c r="G40" s="11" t="n"/>
    </row>
    <row r="41">
      <c r="A41" s="19" t="n"/>
      <c r="B41" s="11" t="n"/>
      <c r="C41" s="20" t="n"/>
      <c r="D41" s="11" t="n"/>
      <c r="E41" s="11" t="n"/>
      <c r="F41" s="14">
        <f>IF(B41="","",IFERROR(INDEX(Students!$B:$B,MATCH(B41,Students!$A:$A,0)),"ID not found"))</f>
        <v/>
      </c>
      <c r="G41" s="11" t="n"/>
    </row>
    <row r="42">
      <c r="A42" s="19" t="n"/>
      <c r="B42" s="11" t="n"/>
      <c r="C42" s="20" t="n"/>
      <c r="D42" s="11" t="n"/>
      <c r="E42" s="11" t="n"/>
      <c r="F42" s="14">
        <f>IF(B42="","",IFERROR(INDEX(Students!$B:$B,MATCH(B42,Students!$A:$A,0)),"ID not found"))</f>
        <v/>
      </c>
      <c r="G42" s="11" t="n"/>
    </row>
    <row r="43">
      <c r="A43" s="19" t="n"/>
      <c r="B43" s="11" t="n"/>
      <c r="C43" s="20" t="n"/>
      <c r="D43" s="11" t="n"/>
      <c r="E43" s="11" t="n"/>
      <c r="F43" s="14">
        <f>IF(B43="","",IFERROR(INDEX(Students!$B:$B,MATCH(B43,Students!$A:$A,0)),"ID not found"))</f>
        <v/>
      </c>
      <c r="G43" s="11" t="n"/>
    </row>
    <row r="44">
      <c r="A44" s="19" t="n"/>
      <c r="B44" s="11" t="n"/>
      <c r="C44" s="20" t="n"/>
      <c r="D44" s="11" t="n"/>
      <c r="E44" s="11" t="n"/>
      <c r="F44" s="14">
        <f>IF(B44="","",IFERROR(INDEX(Students!$B:$B,MATCH(B44,Students!$A:$A,0)),"ID not found"))</f>
        <v/>
      </c>
      <c r="G44" s="11" t="n"/>
    </row>
    <row r="45">
      <c r="A45" s="19" t="n"/>
      <c r="B45" s="11" t="n"/>
      <c r="C45" s="20" t="n"/>
      <c r="D45" s="11" t="n"/>
      <c r="E45" s="11" t="n"/>
      <c r="F45" s="14">
        <f>IF(B45="","",IFERROR(INDEX(Students!$B:$B,MATCH(B45,Students!$A:$A,0)),"ID not found"))</f>
        <v/>
      </c>
      <c r="G45" s="11" t="n"/>
    </row>
    <row r="46">
      <c r="A46" s="19" t="n"/>
      <c r="B46" s="11" t="n"/>
      <c r="C46" s="20" t="n"/>
      <c r="D46" s="11" t="n"/>
      <c r="E46" s="11" t="n"/>
      <c r="F46" s="14">
        <f>IF(B46="","",IFERROR(INDEX(Students!$B:$B,MATCH(B46,Students!$A:$A,0)),"ID not found"))</f>
        <v/>
      </c>
      <c r="G46" s="11" t="n"/>
    </row>
    <row r="47">
      <c r="A47" s="19" t="n"/>
      <c r="B47" s="11" t="n"/>
      <c r="C47" s="20" t="n"/>
      <c r="D47" s="11" t="n"/>
      <c r="E47" s="11" t="n"/>
      <c r="F47" s="14">
        <f>IF(B47="","",IFERROR(INDEX(Students!$B:$B,MATCH(B47,Students!$A:$A,0)),"ID not found"))</f>
        <v/>
      </c>
      <c r="G47" s="11" t="n"/>
    </row>
    <row r="48">
      <c r="A48" s="19" t="n"/>
      <c r="B48" s="11" t="n"/>
      <c r="C48" s="20" t="n"/>
      <c r="D48" s="11" t="n"/>
      <c r="E48" s="11" t="n"/>
      <c r="F48" s="14">
        <f>IF(B48="","",IFERROR(INDEX(Students!$B:$B,MATCH(B48,Students!$A:$A,0)),"ID not found"))</f>
        <v/>
      </c>
      <c r="G48" s="11" t="n"/>
    </row>
    <row r="49">
      <c r="A49" s="19" t="n"/>
      <c r="B49" s="11" t="n"/>
      <c r="C49" s="20" t="n"/>
      <c r="D49" s="11" t="n"/>
      <c r="E49" s="11" t="n"/>
      <c r="F49" s="14">
        <f>IF(B49="","",IFERROR(INDEX(Students!$B:$B,MATCH(B49,Students!$A:$A,0)),"ID not found"))</f>
        <v/>
      </c>
      <c r="G49" s="11" t="n"/>
    </row>
    <row r="50">
      <c r="A50" s="19" t="n"/>
      <c r="B50" s="11" t="n"/>
      <c r="C50" s="20" t="n"/>
      <c r="D50" s="11" t="n"/>
      <c r="E50" s="11" t="n"/>
      <c r="F50" s="14">
        <f>IF(B50="","",IFERROR(INDEX(Students!$B:$B,MATCH(B50,Students!$A:$A,0)),"ID not found"))</f>
        <v/>
      </c>
      <c r="G50" s="11" t="n"/>
    </row>
    <row r="51">
      <c r="A51" s="19" t="n"/>
      <c r="B51" s="11" t="n"/>
      <c r="C51" s="20" t="n"/>
      <c r="D51" s="11" t="n"/>
      <c r="E51" s="11" t="n"/>
      <c r="F51" s="14">
        <f>IF(B51="","",IFERROR(INDEX(Students!$B:$B,MATCH(B51,Students!$A:$A,0)),"ID not found"))</f>
        <v/>
      </c>
      <c r="G51" s="11" t="n"/>
    </row>
    <row r="52">
      <c r="A52" s="19" t="n"/>
      <c r="B52" s="11" t="n"/>
      <c r="C52" s="20" t="n"/>
      <c r="D52" s="11" t="n"/>
      <c r="E52" s="11" t="n"/>
      <c r="F52" s="14">
        <f>IF(B52="","",IFERROR(INDEX(Students!$B:$B,MATCH(B52,Students!$A:$A,0)),"ID not found"))</f>
        <v/>
      </c>
      <c r="G52" s="11" t="n"/>
    </row>
    <row r="53">
      <c r="A53" s="19" t="n"/>
      <c r="B53" s="11" t="n"/>
      <c r="C53" s="20" t="n"/>
      <c r="D53" s="11" t="n"/>
      <c r="E53" s="11" t="n"/>
      <c r="F53" s="14">
        <f>IF(B53="","",IFERROR(INDEX(Students!$B:$B,MATCH(B53,Students!$A:$A,0)),"ID not found"))</f>
        <v/>
      </c>
      <c r="G53" s="11" t="n"/>
    </row>
    <row r="54">
      <c r="A54" s="19" t="n"/>
      <c r="B54" s="11" t="n"/>
      <c r="C54" s="20" t="n"/>
      <c r="D54" s="11" t="n"/>
      <c r="E54" s="11" t="n"/>
      <c r="F54" s="14">
        <f>IF(B54="","",IFERROR(INDEX(Students!$B:$B,MATCH(B54,Students!$A:$A,0)),"ID not found"))</f>
        <v/>
      </c>
      <c r="G54" s="11" t="n"/>
    </row>
    <row r="55">
      <c r="A55" s="19" t="n"/>
      <c r="B55" s="11" t="n"/>
      <c r="C55" s="20" t="n"/>
      <c r="D55" s="11" t="n"/>
      <c r="E55" s="11" t="n"/>
      <c r="F55" s="14">
        <f>IF(B55="","",IFERROR(INDEX(Students!$B:$B,MATCH(B55,Students!$A:$A,0)),"ID not found"))</f>
        <v/>
      </c>
      <c r="G55" s="11" t="n"/>
    </row>
    <row r="56">
      <c r="A56" s="19" t="n"/>
      <c r="B56" s="11" t="n"/>
      <c r="C56" s="20" t="n"/>
      <c r="D56" s="11" t="n"/>
      <c r="E56" s="11" t="n"/>
      <c r="F56" s="14">
        <f>IF(B56="","",IFERROR(INDEX(Students!$B:$B,MATCH(B56,Students!$A:$A,0)),"ID not found"))</f>
        <v/>
      </c>
      <c r="G56" s="11" t="n"/>
    </row>
    <row r="57">
      <c r="A57" s="19" t="n"/>
      <c r="B57" s="11" t="n"/>
      <c r="C57" s="20" t="n"/>
      <c r="D57" s="11" t="n"/>
      <c r="E57" s="11" t="n"/>
      <c r="F57" s="14">
        <f>IF(B57="","",IFERROR(INDEX(Students!$B:$B,MATCH(B57,Students!$A:$A,0)),"ID not found"))</f>
        <v/>
      </c>
      <c r="G57" s="11" t="n"/>
    </row>
    <row r="58">
      <c r="A58" s="19" t="n"/>
      <c r="B58" s="11" t="n"/>
      <c r="C58" s="20" t="n"/>
      <c r="D58" s="11" t="n"/>
      <c r="E58" s="11" t="n"/>
      <c r="F58" s="14">
        <f>IF(B58="","",IFERROR(INDEX(Students!$B:$B,MATCH(B58,Students!$A:$A,0)),"ID not found"))</f>
        <v/>
      </c>
      <c r="G58" s="11" t="n"/>
    </row>
    <row r="59">
      <c r="A59" s="19" t="n"/>
      <c r="B59" s="11" t="n"/>
      <c r="C59" s="20" t="n"/>
      <c r="D59" s="11" t="n"/>
      <c r="E59" s="11" t="n"/>
      <c r="F59" s="14">
        <f>IF(B59="","",IFERROR(INDEX(Students!$B:$B,MATCH(B59,Students!$A:$A,0)),"ID not found"))</f>
        <v/>
      </c>
      <c r="G59" s="11" t="n"/>
    </row>
    <row r="60">
      <c r="A60" s="19" t="n"/>
      <c r="B60" s="11" t="n"/>
      <c r="C60" s="20" t="n"/>
      <c r="D60" s="11" t="n"/>
      <c r="E60" s="11" t="n"/>
      <c r="F60" s="14">
        <f>IF(B60="","",IFERROR(INDEX(Students!$B:$B,MATCH(B60,Students!$A:$A,0)),"ID not found"))</f>
        <v/>
      </c>
      <c r="G60" s="11" t="n"/>
    </row>
    <row r="61">
      <c r="A61" s="19" t="n"/>
      <c r="B61" s="11" t="n"/>
      <c r="C61" s="20" t="n"/>
      <c r="D61" s="11" t="n"/>
      <c r="E61" s="11" t="n"/>
      <c r="F61" s="14">
        <f>IF(B61="","",IFERROR(INDEX(Students!$B:$B,MATCH(B61,Students!$A:$A,0)),"ID not found"))</f>
        <v/>
      </c>
      <c r="G61" s="11" t="n"/>
    </row>
    <row r="62">
      <c r="A62" s="19" t="n"/>
      <c r="B62" s="11" t="n"/>
      <c r="C62" s="20" t="n"/>
      <c r="D62" s="11" t="n"/>
      <c r="E62" s="11" t="n"/>
      <c r="F62" s="14">
        <f>IF(B62="","",IFERROR(INDEX(Students!$B:$B,MATCH(B62,Students!$A:$A,0)),"ID not found"))</f>
        <v/>
      </c>
      <c r="G62" s="11" t="n"/>
    </row>
    <row r="63">
      <c r="A63" s="19" t="n"/>
      <c r="B63" s="11" t="n"/>
      <c r="C63" s="20" t="n"/>
      <c r="D63" s="11" t="n"/>
      <c r="E63" s="11" t="n"/>
      <c r="F63" s="14">
        <f>IF(B63="","",IFERROR(INDEX(Students!$B:$B,MATCH(B63,Students!$A:$A,0)),"ID not found"))</f>
        <v/>
      </c>
      <c r="G63" s="11" t="n"/>
    </row>
    <row r="64">
      <c r="A64" s="19" t="n"/>
      <c r="B64" s="11" t="n"/>
      <c r="C64" s="20" t="n"/>
      <c r="D64" s="11" t="n"/>
      <c r="E64" s="11" t="n"/>
      <c r="F64" s="14">
        <f>IF(B64="","",IFERROR(INDEX(Students!$B:$B,MATCH(B64,Students!$A:$A,0)),"ID not found"))</f>
        <v/>
      </c>
      <c r="G64" s="11" t="n"/>
    </row>
    <row r="65">
      <c r="A65" s="19" t="n"/>
      <c r="B65" s="11" t="n"/>
      <c r="C65" s="20" t="n"/>
      <c r="D65" s="11" t="n"/>
      <c r="E65" s="11" t="n"/>
      <c r="F65" s="14">
        <f>IF(B65="","",IFERROR(INDEX(Students!$B:$B,MATCH(B65,Students!$A:$A,0)),"ID not found"))</f>
        <v/>
      </c>
      <c r="G65" s="11" t="n"/>
    </row>
    <row r="66">
      <c r="A66" s="19" t="n"/>
      <c r="B66" s="11" t="n"/>
      <c r="C66" s="20" t="n"/>
      <c r="D66" s="11" t="n"/>
      <c r="E66" s="11" t="n"/>
      <c r="F66" s="14">
        <f>IF(B66="","",IFERROR(INDEX(Students!$B:$B,MATCH(B66,Students!$A:$A,0)),"ID not found"))</f>
        <v/>
      </c>
      <c r="G66" s="11" t="n"/>
    </row>
    <row r="67">
      <c r="A67" s="19" t="n"/>
      <c r="B67" s="11" t="n"/>
      <c r="C67" s="20" t="n"/>
      <c r="D67" s="11" t="n"/>
      <c r="E67" s="11" t="n"/>
      <c r="F67" s="14">
        <f>IF(B67="","",IFERROR(INDEX(Students!$B:$B,MATCH(B67,Students!$A:$A,0)),"ID not found"))</f>
        <v/>
      </c>
      <c r="G67" s="11" t="n"/>
    </row>
    <row r="68">
      <c r="A68" s="19" t="n"/>
      <c r="B68" s="11" t="n"/>
      <c r="C68" s="20" t="n"/>
      <c r="D68" s="11" t="n"/>
      <c r="E68" s="11" t="n"/>
      <c r="F68" s="14">
        <f>IF(B68="","",IFERROR(INDEX(Students!$B:$B,MATCH(B68,Students!$A:$A,0)),"ID not found"))</f>
        <v/>
      </c>
      <c r="G68" s="11" t="n"/>
    </row>
    <row r="69">
      <c r="A69" s="19" t="n"/>
      <c r="B69" s="11" t="n"/>
      <c r="C69" s="20" t="n"/>
      <c r="D69" s="11" t="n"/>
      <c r="E69" s="11" t="n"/>
      <c r="F69" s="14">
        <f>IF(B69="","",IFERROR(INDEX(Students!$B:$B,MATCH(B69,Students!$A:$A,0)),"ID not found"))</f>
        <v/>
      </c>
      <c r="G69" s="11" t="n"/>
    </row>
    <row r="70">
      <c r="A70" s="19" t="n"/>
      <c r="B70" s="11" t="n"/>
      <c r="C70" s="20" t="n"/>
      <c r="D70" s="11" t="n"/>
      <c r="E70" s="11" t="n"/>
      <c r="F70" s="14">
        <f>IF(B70="","",IFERROR(INDEX(Students!$B:$B,MATCH(B70,Students!$A:$A,0)),"ID not found"))</f>
        <v/>
      </c>
      <c r="G70" s="11" t="n"/>
    </row>
    <row r="71">
      <c r="A71" s="19" t="n"/>
      <c r="B71" s="11" t="n"/>
      <c r="C71" s="20" t="n"/>
      <c r="D71" s="11" t="n"/>
      <c r="E71" s="11" t="n"/>
      <c r="F71" s="14">
        <f>IF(B71="","",IFERROR(INDEX(Students!$B:$B,MATCH(B71,Students!$A:$A,0)),"ID not found"))</f>
        <v/>
      </c>
      <c r="G71" s="11" t="n"/>
    </row>
    <row r="72">
      <c r="A72" s="19" t="n"/>
      <c r="B72" s="11" t="n"/>
      <c r="C72" s="20" t="n"/>
      <c r="D72" s="11" t="n"/>
      <c r="E72" s="11" t="n"/>
      <c r="F72" s="14">
        <f>IF(B72="","",IFERROR(INDEX(Students!$B:$B,MATCH(B72,Students!$A:$A,0)),"ID not found"))</f>
        <v/>
      </c>
      <c r="G72" s="11" t="n"/>
    </row>
    <row r="73">
      <c r="A73" s="19" t="n"/>
      <c r="B73" s="11" t="n"/>
      <c r="C73" s="20" t="n"/>
      <c r="D73" s="11" t="n"/>
      <c r="E73" s="11" t="n"/>
      <c r="F73" s="14">
        <f>IF(B73="","",IFERROR(INDEX(Students!$B:$B,MATCH(B73,Students!$A:$A,0)),"ID not found"))</f>
        <v/>
      </c>
      <c r="G73" s="11" t="n"/>
    </row>
    <row r="74">
      <c r="A74" s="19" t="n"/>
      <c r="B74" s="11" t="n"/>
      <c r="C74" s="20" t="n"/>
      <c r="D74" s="11" t="n"/>
      <c r="E74" s="11" t="n"/>
      <c r="F74" s="14">
        <f>IF(B74="","",IFERROR(INDEX(Students!$B:$B,MATCH(B74,Students!$A:$A,0)),"ID not found"))</f>
        <v/>
      </c>
      <c r="G74" s="11" t="n"/>
    </row>
    <row r="75">
      <c r="A75" s="19" t="n"/>
      <c r="B75" s="11" t="n"/>
      <c r="C75" s="20" t="n"/>
      <c r="D75" s="11" t="n"/>
      <c r="E75" s="11" t="n"/>
      <c r="F75" s="14">
        <f>IF(B75="","",IFERROR(INDEX(Students!$B:$B,MATCH(B75,Students!$A:$A,0)),"ID not found"))</f>
        <v/>
      </c>
      <c r="G75" s="11" t="n"/>
    </row>
    <row r="76">
      <c r="A76" s="19" t="n"/>
      <c r="B76" s="11" t="n"/>
      <c r="C76" s="20" t="n"/>
      <c r="D76" s="11" t="n"/>
      <c r="E76" s="11" t="n"/>
      <c r="F76" s="14">
        <f>IF(B76="","",IFERROR(INDEX(Students!$B:$B,MATCH(B76,Students!$A:$A,0)),"ID not found"))</f>
        <v/>
      </c>
      <c r="G76" s="11" t="n"/>
    </row>
    <row r="77">
      <c r="A77" s="19" t="n"/>
      <c r="B77" s="11" t="n"/>
      <c r="C77" s="20" t="n"/>
      <c r="D77" s="11" t="n"/>
      <c r="E77" s="11" t="n"/>
      <c r="F77" s="14">
        <f>IF(B77="","",IFERROR(INDEX(Students!$B:$B,MATCH(B77,Students!$A:$A,0)),"ID not found"))</f>
        <v/>
      </c>
      <c r="G77" s="11" t="n"/>
    </row>
    <row r="78">
      <c r="A78" s="19" t="n"/>
      <c r="B78" s="11" t="n"/>
      <c r="C78" s="20" t="n"/>
      <c r="D78" s="11" t="n"/>
      <c r="E78" s="11" t="n"/>
      <c r="F78" s="14">
        <f>IF(B78="","",IFERROR(INDEX(Students!$B:$B,MATCH(B78,Students!$A:$A,0)),"ID not found"))</f>
        <v/>
      </c>
      <c r="G78" s="11" t="n"/>
    </row>
    <row r="79">
      <c r="A79" s="19" t="n"/>
      <c r="B79" s="11" t="n"/>
      <c r="C79" s="20" t="n"/>
      <c r="D79" s="11" t="n"/>
      <c r="E79" s="11" t="n"/>
      <c r="F79" s="14">
        <f>IF(B79="","",IFERROR(INDEX(Students!$B:$B,MATCH(B79,Students!$A:$A,0)),"ID not found"))</f>
        <v/>
      </c>
      <c r="G79" s="11" t="n"/>
    </row>
    <row r="80">
      <c r="A80" s="19" t="n"/>
      <c r="B80" s="11" t="n"/>
      <c r="C80" s="20" t="n"/>
      <c r="D80" s="11" t="n"/>
      <c r="E80" s="11" t="n"/>
      <c r="F80" s="14">
        <f>IF(B80="","",IFERROR(INDEX(Students!$B:$B,MATCH(B80,Students!$A:$A,0)),"ID not found"))</f>
        <v/>
      </c>
      <c r="G80" s="11" t="n"/>
    </row>
    <row r="81">
      <c r="A81" s="19" t="n"/>
      <c r="B81" s="11" t="n"/>
      <c r="C81" s="20" t="n"/>
      <c r="D81" s="11" t="n"/>
      <c r="E81" s="11" t="n"/>
      <c r="F81" s="14">
        <f>IF(B81="","",IFERROR(INDEX(Students!$B:$B,MATCH(B81,Students!$A:$A,0)),"ID not found"))</f>
        <v/>
      </c>
      <c r="G81" s="11" t="n"/>
    </row>
    <row r="82">
      <c r="A82" s="19" t="n"/>
      <c r="B82" s="11" t="n"/>
      <c r="C82" s="20" t="n"/>
      <c r="D82" s="11" t="n"/>
      <c r="E82" s="11" t="n"/>
      <c r="F82" s="14">
        <f>IF(B82="","",IFERROR(INDEX(Students!$B:$B,MATCH(B82,Students!$A:$A,0)),"ID not found"))</f>
        <v/>
      </c>
      <c r="G82" s="11" t="n"/>
    </row>
    <row r="83">
      <c r="A83" s="19" t="n"/>
      <c r="B83" s="11" t="n"/>
      <c r="C83" s="20" t="n"/>
      <c r="D83" s="11" t="n"/>
      <c r="E83" s="11" t="n"/>
      <c r="F83" s="14">
        <f>IF(B83="","",IFERROR(INDEX(Students!$B:$B,MATCH(B83,Students!$A:$A,0)),"ID not found"))</f>
        <v/>
      </c>
      <c r="G83" s="11" t="n"/>
    </row>
    <row r="84">
      <c r="A84" s="19" t="n"/>
      <c r="B84" s="11" t="n"/>
      <c r="C84" s="20" t="n"/>
      <c r="D84" s="11" t="n"/>
      <c r="E84" s="11" t="n"/>
      <c r="F84" s="14">
        <f>IF(B84="","",IFERROR(INDEX(Students!$B:$B,MATCH(B84,Students!$A:$A,0)),"ID not found"))</f>
        <v/>
      </c>
      <c r="G84" s="11" t="n"/>
    </row>
    <row r="85">
      <c r="A85" s="19" t="n"/>
      <c r="B85" s="11" t="n"/>
      <c r="C85" s="20" t="n"/>
      <c r="D85" s="11" t="n"/>
      <c r="E85" s="11" t="n"/>
      <c r="F85" s="14">
        <f>IF(B85="","",IFERROR(INDEX(Students!$B:$B,MATCH(B85,Students!$A:$A,0)),"ID not found"))</f>
        <v/>
      </c>
      <c r="G85" s="11" t="n"/>
    </row>
    <row r="86">
      <c r="A86" s="19" t="n"/>
      <c r="B86" s="11" t="n"/>
      <c r="C86" s="20" t="n"/>
      <c r="D86" s="11" t="n"/>
      <c r="E86" s="11" t="n"/>
      <c r="F86" s="14">
        <f>IF(B86="","",IFERROR(INDEX(Students!$B:$B,MATCH(B86,Students!$A:$A,0)),"ID not found"))</f>
        <v/>
      </c>
      <c r="G86" s="11" t="n"/>
    </row>
    <row r="87">
      <c r="A87" s="19" t="n"/>
      <c r="B87" s="11" t="n"/>
      <c r="C87" s="20" t="n"/>
      <c r="D87" s="11" t="n"/>
      <c r="E87" s="11" t="n"/>
      <c r="F87" s="14">
        <f>IF(B87="","",IFERROR(INDEX(Students!$B:$B,MATCH(B87,Students!$A:$A,0)),"ID not found"))</f>
        <v/>
      </c>
      <c r="G87" s="11" t="n"/>
    </row>
    <row r="88">
      <c r="A88" s="19" t="n"/>
      <c r="B88" s="11" t="n"/>
      <c r="C88" s="20" t="n"/>
      <c r="D88" s="11" t="n"/>
      <c r="E88" s="11" t="n"/>
      <c r="F88" s="14">
        <f>IF(B88="","",IFERROR(INDEX(Students!$B:$B,MATCH(B88,Students!$A:$A,0)),"ID not found"))</f>
        <v/>
      </c>
      <c r="G88" s="11" t="n"/>
    </row>
    <row r="89">
      <c r="A89" s="19" t="n"/>
      <c r="B89" s="11" t="n"/>
      <c r="C89" s="20" t="n"/>
      <c r="D89" s="11" t="n"/>
      <c r="E89" s="11" t="n"/>
      <c r="F89" s="14">
        <f>IF(B89="","",IFERROR(INDEX(Students!$B:$B,MATCH(B89,Students!$A:$A,0)),"ID not found"))</f>
        <v/>
      </c>
      <c r="G89" s="11" t="n"/>
    </row>
    <row r="90">
      <c r="A90" s="19" t="n"/>
      <c r="B90" s="11" t="n"/>
      <c r="C90" s="20" t="n"/>
      <c r="D90" s="11" t="n"/>
      <c r="E90" s="11" t="n"/>
      <c r="F90" s="14">
        <f>IF(B90="","",IFERROR(INDEX(Students!$B:$B,MATCH(B90,Students!$A:$A,0)),"ID not found"))</f>
        <v/>
      </c>
      <c r="G90" s="11" t="n"/>
    </row>
    <row r="91">
      <c r="A91" s="19" t="n"/>
      <c r="B91" s="11" t="n"/>
      <c r="C91" s="20" t="n"/>
      <c r="D91" s="11" t="n"/>
      <c r="E91" s="11" t="n"/>
      <c r="F91" s="14">
        <f>IF(B91="","",IFERROR(INDEX(Students!$B:$B,MATCH(B91,Students!$A:$A,0)),"ID not found"))</f>
        <v/>
      </c>
      <c r="G91" s="11" t="n"/>
    </row>
    <row r="92">
      <c r="A92" s="19" t="n"/>
      <c r="B92" s="11" t="n"/>
      <c r="C92" s="20" t="n"/>
      <c r="D92" s="11" t="n"/>
      <c r="E92" s="11" t="n"/>
      <c r="F92" s="14">
        <f>IF(B92="","",IFERROR(INDEX(Students!$B:$B,MATCH(B92,Students!$A:$A,0)),"ID not found"))</f>
        <v/>
      </c>
      <c r="G92" s="11" t="n"/>
    </row>
    <row r="93">
      <c r="A93" s="19" t="n"/>
      <c r="B93" s="11" t="n"/>
      <c r="C93" s="20" t="n"/>
      <c r="D93" s="11" t="n"/>
      <c r="E93" s="11" t="n"/>
      <c r="F93" s="14">
        <f>IF(B93="","",IFERROR(INDEX(Students!$B:$B,MATCH(B93,Students!$A:$A,0)),"ID not found"))</f>
        <v/>
      </c>
      <c r="G93" s="11" t="n"/>
    </row>
    <row r="94">
      <c r="A94" s="19" t="n"/>
      <c r="B94" s="11" t="n"/>
      <c r="C94" s="20" t="n"/>
      <c r="D94" s="11" t="n"/>
      <c r="E94" s="11" t="n"/>
      <c r="F94" s="14">
        <f>IF(B94="","",IFERROR(INDEX(Students!$B:$B,MATCH(B94,Students!$A:$A,0)),"ID not found"))</f>
        <v/>
      </c>
      <c r="G94" s="11" t="n"/>
    </row>
    <row r="95">
      <c r="A95" s="19" t="n"/>
      <c r="B95" s="11" t="n"/>
      <c r="C95" s="20" t="n"/>
      <c r="D95" s="11" t="n"/>
      <c r="E95" s="11" t="n"/>
      <c r="F95" s="14">
        <f>IF(B95="","",IFERROR(INDEX(Students!$B:$B,MATCH(B95,Students!$A:$A,0)),"ID not found"))</f>
        <v/>
      </c>
      <c r="G95" s="11" t="n"/>
    </row>
    <row r="96">
      <c r="A96" s="19" t="n"/>
      <c r="B96" s="11" t="n"/>
      <c r="C96" s="20" t="n"/>
      <c r="D96" s="11" t="n"/>
      <c r="E96" s="11" t="n"/>
      <c r="F96" s="14">
        <f>IF(B96="","",IFERROR(INDEX(Students!$B:$B,MATCH(B96,Students!$A:$A,0)),"ID not found"))</f>
        <v/>
      </c>
      <c r="G96" s="11" t="n"/>
    </row>
    <row r="97">
      <c r="A97" s="19" t="n"/>
      <c r="B97" s="11" t="n"/>
      <c r="C97" s="20" t="n"/>
      <c r="D97" s="11" t="n"/>
      <c r="E97" s="11" t="n"/>
      <c r="F97" s="14">
        <f>IF(B97="","",IFERROR(INDEX(Students!$B:$B,MATCH(B97,Students!$A:$A,0)),"ID not found"))</f>
        <v/>
      </c>
      <c r="G97" s="11" t="n"/>
    </row>
    <row r="98">
      <c r="A98" s="19" t="n"/>
      <c r="B98" s="11" t="n"/>
      <c r="C98" s="20" t="n"/>
      <c r="D98" s="11" t="n"/>
      <c r="E98" s="11" t="n"/>
      <c r="F98" s="14">
        <f>IF(B98="","",IFERROR(INDEX(Students!$B:$B,MATCH(B98,Students!$A:$A,0)),"ID not found"))</f>
        <v/>
      </c>
      <c r="G98" s="11" t="n"/>
    </row>
    <row r="99">
      <c r="A99" s="19" t="n"/>
      <c r="B99" s="11" t="n"/>
      <c r="C99" s="20" t="n"/>
      <c r="D99" s="11" t="n"/>
      <c r="E99" s="11" t="n"/>
      <c r="F99" s="14">
        <f>IF(B99="","",IFERROR(INDEX(Students!$B:$B,MATCH(B99,Students!$A:$A,0)),"ID not found"))</f>
        <v/>
      </c>
      <c r="G99" s="11" t="n"/>
    </row>
    <row r="100">
      <c r="A100" s="19" t="n"/>
      <c r="B100" s="11" t="n"/>
      <c r="C100" s="20" t="n"/>
      <c r="D100" s="11" t="n"/>
      <c r="E100" s="11" t="n"/>
      <c r="F100" s="14">
        <f>IF(B100="","",IFERROR(INDEX(Students!$B:$B,MATCH(B100,Students!$A:$A,0)),"ID not found"))</f>
        <v/>
      </c>
      <c r="G100" s="11" t="n"/>
    </row>
    <row r="101">
      <c r="A101" s="19" t="n"/>
      <c r="B101" s="11" t="n"/>
      <c r="C101" s="20" t="n"/>
      <c r="D101" s="11" t="n"/>
      <c r="E101" s="11" t="n"/>
      <c r="F101" s="14">
        <f>IF(B101="","",IFERROR(INDEX(Students!$B:$B,MATCH(B101,Students!$A:$A,0)),"ID not found"))</f>
        <v/>
      </c>
      <c r="G101" s="11" t="n"/>
    </row>
    <row r="102">
      <c r="A102" s="19" t="n"/>
      <c r="B102" s="11" t="n"/>
      <c r="C102" s="20" t="n"/>
      <c r="D102" s="11" t="n"/>
      <c r="E102" s="11" t="n"/>
      <c r="F102" s="14">
        <f>IF(B102="","",IFERROR(INDEX(Students!$B:$B,MATCH(B102,Students!$A:$A,0)),"ID not found"))</f>
        <v/>
      </c>
      <c r="G102" s="11" t="n"/>
    </row>
    <row r="103">
      <c r="A103" s="19" t="n"/>
      <c r="B103" s="11" t="n"/>
      <c r="C103" s="20" t="n"/>
      <c r="D103" s="11" t="n"/>
      <c r="E103" s="11" t="n"/>
      <c r="F103" s="14">
        <f>IF(B103="","",IFERROR(INDEX(Students!$B:$B,MATCH(B103,Students!$A:$A,0)),"ID not found"))</f>
        <v/>
      </c>
      <c r="G103" s="11" t="n"/>
    </row>
    <row r="104">
      <c r="A104" s="19" t="n"/>
      <c r="B104" s="11" t="n"/>
      <c r="C104" s="20" t="n"/>
      <c r="D104" s="11" t="n"/>
      <c r="E104" s="11" t="n"/>
      <c r="F104" s="14">
        <f>IF(B104="","",IFERROR(INDEX(Students!$B:$B,MATCH(B104,Students!$A:$A,0)),"ID not found"))</f>
        <v/>
      </c>
      <c r="G104" s="11" t="n"/>
    </row>
    <row r="105">
      <c r="A105" s="19" t="n"/>
      <c r="B105" s="11" t="n"/>
      <c r="C105" s="20" t="n"/>
      <c r="D105" s="11" t="n"/>
      <c r="E105" s="11" t="n"/>
      <c r="F105" s="14">
        <f>IF(B105="","",IFERROR(INDEX(Students!$B:$B,MATCH(B105,Students!$A:$A,0)),"ID not found"))</f>
        <v/>
      </c>
      <c r="G105" s="11" t="n"/>
    </row>
    <row r="106">
      <c r="A106" s="19" t="n"/>
      <c r="B106" s="11" t="n"/>
      <c r="C106" s="20" t="n"/>
      <c r="D106" s="11" t="n"/>
      <c r="E106" s="11" t="n"/>
      <c r="F106" s="14">
        <f>IF(B106="","",IFERROR(INDEX(Students!$B:$B,MATCH(B106,Students!$A:$A,0)),"ID not found"))</f>
        <v/>
      </c>
      <c r="G106" s="11" t="n"/>
    </row>
    <row r="107">
      <c r="A107" s="19" t="n"/>
      <c r="B107" s="11" t="n"/>
      <c r="C107" s="20" t="n"/>
      <c r="D107" s="11" t="n"/>
      <c r="E107" s="11" t="n"/>
      <c r="F107" s="14">
        <f>IF(B107="","",IFERROR(INDEX(Students!$B:$B,MATCH(B107,Students!$A:$A,0)),"ID not found"))</f>
        <v/>
      </c>
      <c r="G107" s="11" t="n"/>
    </row>
    <row r="108">
      <c r="A108" s="19" t="n"/>
      <c r="B108" s="11" t="n"/>
      <c r="C108" s="20" t="n"/>
      <c r="D108" s="11" t="n"/>
      <c r="E108" s="11" t="n"/>
      <c r="F108" s="14">
        <f>IF(B108="","",IFERROR(INDEX(Students!$B:$B,MATCH(B108,Students!$A:$A,0)),"ID not found"))</f>
        <v/>
      </c>
      <c r="G108" s="11" t="n"/>
    </row>
    <row r="109">
      <c r="A109" s="19" t="n"/>
      <c r="B109" s="11" t="n"/>
      <c r="C109" s="20" t="n"/>
      <c r="D109" s="11" t="n"/>
      <c r="E109" s="11" t="n"/>
      <c r="F109" s="14">
        <f>IF(B109="","",IFERROR(INDEX(Students!$B:$B,MATCH(B109,Students!$A:$A,0)),"ID not found"))</f>
        <v/>
      </c>
      <c r="G109" s="11" t="n"/>
    </row>
    <row r="110">
      <c r="A110" s="19" t="n"/>
      <c r="B110" s="11" t="n"/>
      <c r="C110" s="20" t="n"/>
      <c r="D110" s="11" t="n"/>
      <c r="E110" s="11" t="n"/>
      <c r="F110" s="14">
        <f>IF(B110="","",IFERROR(INDEX(Students!$B:$B,MATCH(B110,Students!$A:$A,0)),"ID not found"))</f>
        <v/>
      </c>
      <c r="G110" s="11" t="n"/>
    </row>
    <row r="111">
      <c r="A111" s="19" t="n"/>
      <c r="B111" s="11" t="n"/>
      <c r="C111" s="20" t="n"/>
      <c r="D111" s="11" t="n"/>
      <c r="E111" s="11" t="n"/>
      <c r="F111" s="14">
        <f>IF(B111="","",IFERROR(INDEX(Students!$B:$B,MATCH(B111,Students!$A:$A,0)),"ID not found"))</f>
        <v/>
      </c>
      <c r="G111" s="11" t="n"/>
    </row>
    <row r="112">
      <c r="A112" s="19" t="n"/>
      <c r="B112" s="11" t="n"/>
      <c r="C112" s="20" t="n"/>
      <c r="D112" s="11" t="n"/>
      <c r="E112" s="11" t="n"/>
      <c r="F112" s="14">
        <f>IF(B112="","",IFERROR(INDEX(Students!$B:$B,MATCH(B112,Students!$A:$A,0)),"ID not found"))</f>
        <v/>
      </c>
      <c r="G112" s="11" t="n"/>
    </row>
    <row r="113">
      <c r="A113" s="19" t="n"/>
      <c r="B113" s="11" t="n"/>
      <c r="C113" s="20" t="n"/>
      <c r="D113" s="11" t="n"/>
      <c r="E113" s="11" t="n"/>
      <c r="F113" s="14">
        <f>IF(B113="","",IFERROR(INDEX(Students!$B:$B,MATCH(B113,Students!$A:$A,0)),"ID not found"))</f>
        <v/>
      </c>
      <c r="G113" s="11" t="n"/>
    </row>
    <row r="114">
      <c r="A114" s="19" t="n"/>
      <c r="B114" s="11" t="n"/>
      <c r="C114" s="20" t="n"/>
      <c r="D114" s="11" t="n"/>
      <c r="E114" s="11" t="n"/>
      <c r="F114" s="14">
        <f>IF(B114="","",IFERROR(INDEX(Students!$B:$B,MATCH(B114,Students!$A:$A,0)),"ID not found"))</f>
        <v/>
      </c>
      <c r="G114" s="11" t="n"/>
    </row>
    <row r="115">
      <c r="A115" s="19" t="n"/>
      <c r="B115" s="11" t="n"/>
      <c r="C115" s="20" t="n"/>
      <c r="D115" s="11" t="n"/>
      <c r="E115" s="11" t="n"/>
      <c r="F115" s="14">
        <f>IF(B115="","",IFERROR(INDEX(Students!$B:$B,MATCH(B115,Students!$A:$A,0)),"ID not found"))</f>
        <v/>
      </c>
      <c r="G115" s="11" t="n"/>
    </row>
    <row r="116">
      <c r="A116" s="19" t="n"/>
      <c r="B116" s="11" t="n"/>
      <c r="C116" s="20" t="n"/>
      <c r="D116" s="11" t="n"/>
      <c r="E116" s="11" t="n"/>
      <c r="F116" s="14">
        <f>IF(B116="","",IFERROR(INDEX(Students!$B:$B,MATCH(B116,Students!$A:$A,0)),"ID not found"))</f>
        <v/>
      </c>
      <c r="G116" s="11" t="n"/>
    </row>
    <row r="117">
      <c r="A117" s="19" t="n"/>
      <c r="B117" s="11" t="n"/>
      <c r="C117" s="20" t="n"/>
      <c r="D117" s="11" t="n"/>
      <c r="E117" s="11" t="n"/>
      <c r="F117" s="14">
        <f>IF(B117="","",IFERROR(INDEX(Students!$B:$B,MATCH(B117,Students!$A:$A,0)),"ID not found"))</f>
        <v/>
      </c>
      <c r="G117" s="11" t="n"/>
    </row>
    <row r="118">
      <c r="A118" s="19" t="n"/>
      <c r="B118" s="11" t="n"/>
      <c r="C118" s="20" t="n"/>
      <c r="D118" s="11" t="n"/>
      <c r="E118" s="11" t="n"/>
      <c r="F118" s="14">
        <f>IF(B118="","",IFERROR(INDEX(Students!$B:$B,MATCH(B118,Students!$A:$A,0)),"ID not found"))</f>
        <v/>
      </c>
      <c r="G118" s="11" t="n"/>
    </row>
    <row r="119">
      <c r="A119" s="19" t="n"/>
      <c r="B119" s="11" t="n"/>
      <c r="C119" s="20" t="n"/>
      <c r="D119" s="11" t="n"/>
      <c r="E119" s="11" t="n"/>
      <c r="F119" s="14">
        <f>IF(B119="","",IFERROR(INDEX(Students!$B:$B,MATCH(B119,Students!$A:$A,0)),"ID not found"))</f>
        <v/>
      </c>
      <c r="G119" s="11" t="n"/>
    </row>
    <row r="120">
      <c r="A120" s="19" t="n"/>
      <c r="B120" s="11" t="n"/>
      <c r="C120" s="20" t="n"/>
      <c r="D120" s="11" t="n"/>
      <c r="E120" s="11" t="n"/>
      <c r="F120" s="14">
        <f>IF(B120="","",IFERROR(INDEX(Students!$B:$B,MATCH(B120,Students!$A:$A,0)),"ID not found"))</f>
        <v/>
      </c>
      <c r="G120" s="11" t="n"/>
    </row>
    <row r="121">
      <c r="A121" s="19" t="n"/>
      <c r="B121" s="11" t="n"/>
      <c r="C121" s="20" t="n"/>
      <c r="D121" s="11" t="n"/>
      <c r="E121" s="11" t="n"/>
      <c r="F121" s="14">
        <f>IF(B121="","",IFERROR(INDEX(Students!$B:$B,MATCH(B121,Students!$A:$A,0)),"ID not found"))</f>
        <v/>
      </c>
      <c r="G121" s="11" t="n"/>
    </row>
    <row r="122">
      <c r="A122" s="19" t="n"/>
      <c r="B122" s="11" t="n"/>
      <c r="C122" s="20" t="n"/>
      <c r="D122" s="11" t="n"/>
      <c r="E122" s="11" t="n"/>
      <c r="F122" s="14">
        <f>IF(B122="","",IFERROR(INDEX(Students!$B:$B,MATCH(B122,Students!$A:$A,0)),"ID not found"))</f>
        <v/>
      </c>
      <c r="G122" s="11" t="n"/>
    </row>
    <row r="123">
      <c r="A123" s="19" t="n"/>
      <c r="B123" s="11" t="n"/>
      <c r="C123" s="20" t="n"/>
      <c r="D123" s="11" t="n"/>
      <c r="E123" s="11" t="n"/>
      <c r="F123" s="14">
        <f>IF(B123="","",IFERROR(INDEX(Students!$B:$B,MATCH(B123,Students!$A:$A,0)),"ID not found"))</f>
        <v/>
      </c>
      <c r="G123" s="11" t="n"/>
    </row>
    <row r="124">
      <c r="A124" s="19" t="n"/>
      <c r="B124" s="11" t="n"/>
      <c r="C124" s="20" t="n"/>
      <c r="D124" s="11" t="n"/>
      <c r="E124" s="11" t="n"/>
      <c r="F124" s="14">
        <f>IF(B124="","",IFERROR(INDEX(Students!$B:$B,MATCH(B124,Students!$A:$A,0)),"ID not found"))</f>
        <v/>
      </c>
      <c r="G124" s="11" t="n"/>
    </row>
    <row r="125">
      <c r="A125" s="19" t="n"/>
      <c r="B125" s="11" t="n"/>
      <c r="C125" s="20" t="n"/>
      <c r="D125" s="11" t="n"/>
      <c r="E125" s="11" t="n"/>
      <c r="F125" s="14">
        <f>IF(B125="","",IFERROR(INDEX(Students!$B:$B,MATCH(B125,Students!$A:$A,0)),"ID not found"))</f>
        <v/>
      </c>
      <c r="G125" s="11" t="n"/>
    </row>
    <row r="126">
      <c r="A126" s="19" t="n"/>
      <c r="B126" s="11" t="n"/>
      <c r="C126" s="20" t="n"/>
      <c r="D126" s="11" t="n"/>
      <c r="E126" s="11" t="n"/>
      <c r="F126" s="14">
        <f>IF(B126="","",IFERROR(INDEX(Students!$B:$B,MATCH(B126,Students!$A:$A,0)),"ID not found"))</f>
        <v/>
      </c>
      <c r="G126" s="11" t="n"/>
    </row>
    <row r="127">
      <c r="A127" s="19" t="n"/>
      <c r="B127" s="11" t="n"/>
      <c r="C127" s="20" t="n"/>
      <c r="D127" s="11" t="n"/>
      <c r="E127" s="11" t="n"/>
      <c r="F127" s="14">
        <f>IF(B127="","",IFERROR(INDEX(Students!$B:$B,MATCH(B127,Students!$A:$A,0)),"ID not found"))</f>
        <v/>
      </c>
      <c r="G127" s="11" t="n"/>
    </row>
    <row r="128">
      <c r="A128" s="19" t="n"/>
      <c r="B128" s="11" t="n"/>
      <c r="C128" s="20" t="n"/>
      <c r="D128" s="11" t="n"/>
      <c r="E128" s="11" t="n"/>
      <c r="F128" s="14">
        <f>IF(B128="","",IFERROR(INDEX(Students!$B:$B,MATCH(B128,Students!$A:$A,0)),"ID not found"))</f>
        <v/>
      </c>
      <c r="G128" s="11" t="n"/>
    </row>
    <row r="129">
      <c r="A129" s="19" t="n"/>
      <c r="B129" s="11" t="n"/>
      <c r="C129" s="20" t="n"/>
      <c r="D129" s="11" t="n"/>
      <c r="E129" s="11" t="n"/>
      <c r="F129" s="14">
        <f>IF(B129="","",IFERROR(INDEX(Students!$B:$B,MATCH(B129,Students!$A:$A,0)),"ID not found"))</f>
        <v/>
      </c>
      <c r="G129" s="11" t="n"/>
    </row>
    <row r="130">
      <c r="A130" s="19" t="n"/>
      <c r="B130" s="11" t="n"/>
      <c r="C130" s="20" t="n"/>
      <c r="D130" s="11" t="n"/>
      <c r="E130" s="11" t="n"/>
      <c r="F130" s="14">
        <f>IF(B130="","",IFERROR(INDEX(Students!$B:$B,MATCH(B130,Students!$A:$A,0)),"ID not found"))</f>
        <v/>
      </c>
      <c r="G130" s="11" t="n"/>
    </row>
    <row r="131">
      <c r="A131" s="19" t="n"/>
      <c r="B131" s="11" t="n"/>
      <c r="C131" s="20" t="n"/>
      <c r="D131" s="11" t="n"/>
      <c r="E131" s="11" t="n"/>
      <c r="F131" s="14">
        <f>IF(B131="","",IFERROR(INDEX(Students!$B:$B,MATCH(B131,Students!$A:$A,0)),"ID not found"))</f>
        <v/>
      </c>
      <c r="G131" s="11" t="n"/>
    </row>
    <row r="132">
      <c r="A132" s="19" t="n"/>
      <c r="B132" s="11" t="n"/>
      <c r="C132" s="20" t="n"/>
      <c r="D132" s="11" t="n"/>
      <c r="E132" s="11" t="n"/>
      <c r="F132" s="14">
        <f>IF(B132="","",IFERROR(INDEX(Students!$B:$B,MATCH(B132,Students!$A:$A,0)),"ID not found"))</f>
        <v/>
      </c>
      <c r="G132" s="11" t="n"/>
    </row>
    <row r="133">
      <c r="A133" s="19" t="n"/>
      <c r="B133" s="11" t="n"/>
      <c r="C133" s="20" t="n"/>
      <c r="D133" s="11" t="n"/>
      <c r="E133" s="11" t="n"/>
      <c r="F133" s="14">
        <f>IF(B133="","",IFERROR(INDEX(Students!$B:$B,MATCH(B133,Students!$A:$A,0)),"ID not found"))</f>
        <v/>
      </c>
      <c r="G133" s="11" t="n"/>
    </row>
    <row r="134">
      <c r="A134" s="19" t="n"/>
      <c r="B134" s="11" t="n"/>
      <c r="C134" s="20" t="n"/>
      <c r="D134" s="11" t="n"/>
      <c r="E134" s="11" t="n"/>
      <c r="F134" s="14">
        <f>IF(B134="","",IFERROR(INDEX(Students!$B:$B,MATCH(B134,Students!$A:$A,0)),"ID not found"))</f>
        <v/>
      </c>
      <c r="G134" s="11" t="n"/>
    </row>
    <row r="135">
      <c r="A135" s="19" t="n"/>
      <c r="B135" s="11" t="n"/>
      <c r="C135" s="20" t="n"/>
      <c r="D135" s="11" t="n"/>
      <c r="E135" s="11" t="n"/>
      <c r="F135" s="14">
        <f>IF(B135="","",IFERROR(INDEX(Students!$B:$B,MATCH(B135,Students!$A:$A,0)),"ID not found"))</f>
        <v/>
      </c>
      <c r="G135" s="11" t="n"/>
    </row>
    <row r="136">
      <c r="A136" s="19" t="n"/>
      <c r="B136" s="11" t="n"/>
      <c r="C136" s="20" t="n"/>
      <c r="D136" s="11" t="n"/>
      <c r="E136" s="11" t="n"/>
      <c r="F136" s="14">
        <f>IF(B136="","",IFERROR(INDEX(Students!$B:$B,MATCH(B136,Students!$A:$A,0)),"ID not found"))</f>
        <v/>
      </c>
      <c r="G136" s="11" t="n"/>
    </row>
    <row r="137">
      <c r="A137" s="19" t="n"/>
      <c r="B137" s="11" t="n"/>
      <c r="C137" s="20" t="n"/>
      <c r="D137" s="11" t="n"/>
      <c r="E137" s="11" t="n"/>
      <c r="F137" s="14">
        <f>IF(B137="","",IFERROR(INDEX(Students!$B:$B,MATCH(B137,Students!$A:$A,0)),"ID not found"))</f>
        <v/>
      </c>
      <c r="G137" s="11" t="n"/>
    </row>
    <row r="138">
      <c r="A138" s="19" t="n"/>
      <c r="B138" s="11" t="n"/>
      <c r="C138" s="20" t="n"/>
      <c r="D138" s="11" t="n"/>
      <c r="E138" s="11" t="n"/>
      <c r="F138" s="14">
        <f>IF(B138="","",IFERROR(INDEX(Students!$B:$B,MATCH(B138,Students!$A:$A,0)),"ID not found"))</f>
        <v/>
      </c>
      <c r="G138" s="11" t="n"/>
    </row>
    <row r="139">
      <c r="A139" s="19" t="n"/>
      <c r="B139" s="11" t="n"/>
      <c r="C139" s="20" t="n"/>
      <c r="D139" s="11" t="n"/>
      <c r="E139" s="11" t="n"/>
      <c r="F139" s="14">
        <f>IF(B139="","",IFERROR(INDEX(Students!$B:$B,MATCH(B139,Students!$A:$A,0)),"ID not found"))</f>
        <v/>
      </c>
      <c r="G139" s="11" t="n"/>
    </row>
    <row r="140">
      <c r="A140" s="19" t="n"/>
      <c r="B140" s="11" t="n"/>
      <c r="C140" s="20" t="n"/>
      <c r="D140" s="11" t="n"/>
      <c r="E140" s="11" t="n"/>
      <c r="F140" s="14">
        <f>IF(B140="","",IFERROR(INDEX(Students!$B:$B,MATCH(B140,Students!$A:$A,0)),"ID not found"))</f>
        <v/>
      </c>
      <c r="G140" s="11" t="n"/>
    </row>
    <row r="141">
      <c r="A141" s="19" t="n"/>
      <c r="B141" s="11" t="n"/>
      <c r="C141" s="20" t="n"/>
      <c r="D141" s="11" t="n"/>
      <c r="E141" s="11" t="n"/>
      <c r="F141" s="14">
        <f>IF(B141="","",IFERROR(INDEX(Students!$B:$B,MATCH(B141,Students!$A:$A,0)),"ID not found"))</f>
        <v/>
      </c>
      <c r="G141" s="11" t="n"/>
    </row>
    <row r="142">
      <c r="A142" s="19" t="n"/>
      <c r="B142" s="11" t="n"/>
      <c r="C142" s="20" t="n"/>
      <c r="D142" s="11" t="n"/>
      <c r="E142" s="11" t="n"/>
      <c r="F142" s="14">
        <f>IF(B142="","",IFERROR(INDEX(Students!$B:$B,MATCH(B142,Students!$A:$A,0)),"ID not found"))</f>
        <v/>
      </c>
      <c r="G142" s="11" t="n"/>
    </row>
    <row r="143">
      <c r="A143" s="19" t="n"/>
      <c r="B143" s="11" t="n"/>
      <c r="C143" s="20" t="n"/>
      <c r="D143" s="11" t="n"/>
      <c r="E143" s="11" t="n"/>
      <c r="F143" s="14">
        <f>IF(B143="","",IFERROR(INDEX(Students!$B:$B,MATCH(B143,Students!$A:$A,0)),"ID not found"))</f>
        <v/>
      </c>
      <c r="G143" s="11" t="n"/>
    </row>
    <row r="144">
      <c r="A144" s="19" t="n"/>
      <c r="B144" s="11" t="n"/>
      <c r="C144" s="20" t="n"/>
      <c r="D144" s="11" t="n"/>
      <c r="E144" s="11" t="n"/>
      <c r="F144" s="14">
        <f>IF(B144="","",IFERROR(INDEX(Students!$B:$B,MATCH(B144,Students!$A:$A,0)),"ID not found"))</f>
        <v/>
      </c>
      <c r="G144" s="11" t="n"/>
    </row>
    <row r="145">
      <c r="A145" s="19" t="n"/>
      <c r="B145" s="11" t="n"/>
      <c r="C145" s="20" t="n"/>
      <c r="D145" s="11" t="n"/>
      <c r="E145" s="11" t="n"/>
      <c r="F145" s="14">
        <f>IF(B145="","",IFERROR(INDEX(Students!$B:$B,MATCH(B145,Students!$A:$A,0)),"ID not found"))</f>
        <v/>
      </c>
      <c r="G145" s="11" t="n"/>
    </row>
    <row r="146">
      <c r="A146" s="19" t="n"/>
      <c r="B146" s="11" t="n"/>
      <c r="C146" s="20" t="n"/>
      <c r="D146" s="11" t="n"/>
      <c r="E146" s="11" t="n"/>
      <c r="F146" s="14">
        <f>IF(B146="","",IFERROR(INDEX(Students!$B:$B,MATCH(B146,Students!$A:$A,0)),"ID not found"))</f>
        <v/>
      </c>
      <c r="G146" s="11" t="n"/>
    </row>
    <row r="147">
      <c r="A147" s="19" t="n"/>
      <c r="B147" s="11" t="n"/>
      <c r="C147" s="20" t="n"/>
      <c r="D147" s="11" t="n"/>
      <c r="E147" s="11" t="n"/>
      <c r="F147" s="14">
        <f>IF(B147="","",IFERROR(INDEX(Students!$B:$B,MATCH(B147,Students!$A:$A,0)),"ID not found"))</f>
        <v/>
      </c>
      <c r="G147" s="11" t="n"/>
    </row>
    <row r="148">
      <c r="A148" s="19" t="n"/>
      <c r="B148" s="11" t="n"/>
      <c r="C148" s="20" t="n"/>
      <c r="D148" s="11" t="n"/>
      <c r="E148" s="11" t="n"/>
      <c r="F148" s="14">
        <f>IF(B148="","",IFERROR(INDEX(Students!$B:$B,MATCH(B148,Students!$A:$A,0)),"ID not found"))</f>
        <v/>
      </c>
      <c r="G148" s="11" t="n"/>
    </row>
    <row r="149">
      <c r="A149" s="19" t="n"/>
      <c r="B149" s="11" t="n"/>
      <c r="C149" s="20" t="n"/>
      <c r="D149" s="11" t="n"/>
      <c r="E149" s="11" t="n"/>
      <c r="F149" s="14">
        <f>IF(B149="","",IFERROR(INDEX(Students!$B:$B,MATCH(B149,Students!$A:$A,0)),"ID not found"))</f>
        <v/>
      </c>
      <c r="G149" s="11" t="n"/>
    </row>
    <row r="150">
      <c r="A150" s="19" t="n"/>
      <c r="B150" s="11" t="n"/>
      <c r="C150" s="20" t="n"/>
      <c r="D150" s="11" t="n"/>
      <c r="E150" s="11" t="n"/>
      <c r="F150" s="14">
        <f>IF(B150="","",IFERROR(INDEX(Students!$B:$B,MATCH(B150,Students!$A:$A,0)),"ID not found"))</f>
        <v/>
      </c>
      <c r="G150" s="11" t="n"/>
    </row>
    <row r="151">
      <c r="A151" s="19" t="n"/>
      <c r="B151" s="11" t="n"/>
      <c r="C151" s="20" t="n"/>
      <c r="D151" s="11" t="n"/>
      <c r="E151" s="11" t="n"/>
      <c r="F151" s="14">
        <f>IF(B151="","",IFERROR(INDEX(Students!$B:$B,MATCH(B151,Students!$A:$A,0)),"ID not found"))</f>
        <v/>
      </c>
      <c r="G151" s="11" t="n"/>
    </row>
    <row r="152">
      <c r="A152" s="19" t="n"/>
      <c r="B152" s="11" t="n"/>
      <c r="C152" s="20" t="n"/>
      <c r="D152" s="11" t="n"/>
      <c r="E152" s="11" t="n"/>
      <c r="F152" s="14">
        <f>IF(B152="","",IFERROR(INDEX(Students!$B:$B,MATCH(B152,Students!$A:$A,0)),"ID not found"))</f>
        <v/>
      </c>
      <c r="G152" s="11" t="n"/>
    </row>
    <row r="153">
      <c r="A153" s="19" t="n"/>
      <c r="B153" s="11" t="n"/>
      <c r="C153" s="20" t="n"/>
      <c r="D153" s="11" t="n"/>
      <c r="E153" s="11" t="n"/>
      <c r="F153" s="14">
        <f>IF(B153="","",IFERROR(INDEX(Students!$B:$B,MATCH(B153,Students!$A:$A,0)),"ID not found"))</f>
        <v/>
      </c>
      <c r="G153" s="11" t="n"/>
    </row>
    <row r="154">
      <c r="A154" s="19" t="n"/>
      <c r="B154" s="11" t="n"/>
      <c r="C154" s="20" t="n"/>
      <c r="D154" s="11" t="n"/>
      <c r="E154" s="11" t="n"/>
      <c r="F154" s="14">
        <f>IF(B154="","",IFERROR(INDEX(Students!$B:$B,MATCH(B154,Students!$A:$A,0)),"ID not found"))</f>
        <v/>
      </c>
      <c r="G154" s="11" t="n"/>
    </row>
    <row r="155">
      <c r="A155" s="19" t="n"/>
      <c r="B155" s="11" t="n"/>
      <c r="C155" s="20" t="n"/>
      <c r="D155" s="11" t="n"/>
      <c r="E155" s="11" t="n"/>
      <c r="F155" s="14">
        <f>IF(B155="","",IFERROR(INDEX(Students!$B:$B,MATCH(B155,Students!$A:$A,0)),"ID not found"))</f>
        <v/>
      </c>
      <c r="G155" s="11" t="n"/>
    </row>
    <row r="156">
      <c r="A156" s="19" t="n"/>
      <c r="B156" s="11" t="n"/>
      <c r="C156" s="20" t="n"/>
      <c r="D156" s="11" t="n"/>
      <c r="E156" s="11" t="n"/>
      <c r="F156" s="14">
        <f>IF(B156="","",IFERROR(INDEX(Students!$B:$B,MATCH(B156,Students!$A:$A,0)),"ID not found"))</f>
        <v/>
      </c>
      <c r="G156" s="11" t="n"/>
    </row>
    <row r="157">
      <c r="A157" s="19" t="n"/>
      <c r="B157" s="11" t="n"/>
      <c r="C157" s="20" t="n"/>
      <c r="D157" s="11" t="n"/>
      <c r="E157" s="11" t="n"/>
      <c r="F157" s="14">
        <f>IF(B157="","",IFERROR(INDEX(Students!$B:$B,MATCH(B157,Students!$A:$A,0)),"ID not found"))</f>
        <v/>
      </c>
      <c r="G157" s="11" t="n"/>
    </row>
    <row r="158">
      <c r="A158" s="19" t="n"/>
      <c r="B158" s="11" t="n"/>
      <c r="C158" s="20" t="n"/>
      <c r="D158" s="11" t="n"/>
      <c r="E158" s="11" t="n"/>
      <c r="F158" s="14">
        <f>IF(B158="","",IFERROR(INDEX(Students!$B:$B,MATCH(B158,Students!$A:$A,0)),"ID not found"))</f>
        <v/>
      </c>
      <c r="G158" s="11" t="n"/>
    </row>
    <row r="159">
      <c r="A159" s="19" t="n"/>
      <c r="B159" s="11" t="n"/>
      <c r="C159" s="20" t="n"/>
      <c r="D159" s="11" t="n"/>
      <c r="E159" s="11" t="n"/>
      <c r="F159" s="14">
        <f>IF(B159="","",IFERROR(INDEX(Students!$B:$B,MATCH(B159,Students!$A:$A,0)),"ID not found"))</f>
        <v/>
      </c>
      <c r="G159" s="11" t="n"/>
    </row>
    <row r="160">
      <c r="A160" s="19" t="n"/>
      <c r="B160" s="11" t="n"/>
      <c r="C160" s="20" t="n"/>
      <c r="D160" s="11" t="n"/>
      <c r="E160" s="11" t="n"/>
      <c r="F160" s="14">
        <f>IF(B160="","",IFERROR(INDEX(Students!$B:$B,MATCH(B160,Students!$A:$A,0)),"ID not found"))</f>
        <v/>
      </c>
      <c r="G160" s="11" t="n"/>
    </row>
    <row r="161">
      <c r="A161" s="19" t="n"/>
      <c r="B161" s="11" t="n"/>
      <c r="C161" s="20" t="n"/>
      <c r="D161" s="11" t="n"/>
      <c r="E161" s="11" t="n"/>
      <c r="F161" s="14">
        <f>IF(B161="","",IFERROR(INDEX(Students!$B:$B,MATCH(B161,Students!$A:$A,0)),"ID not found"))</f>
        <v/>
      </c>
      <c r="G161" s="11" t="n"/>
    </row>
    <row r="162">
      <c r="A162" s="19" t="n"/>
      <c r="B162" s="11" t="n"/>
      <c r="C162" s="20" t="n"/>
      <c r="D162" s="11" t="n"/>
      <c r="E162" s="11" t="n"/>
      <c r="F162" s="14">
        <f>IF(B162="","",IFERROR(INDEX(Students!$B:$B,MATCH(B162,Students!$A:$A,0)),"ID not found"))</f>
        <v/>
      </c>
      <c r="G162" s="11" t="n"/>
    </row>
    <row r="163">
      <c r="A163" s="19" t="n"/>
      <c r="B163" s="11" t="n"/>
      <c r="C163" s="20" t="n"/>
      <c r="D163" s="11" t="n"/>
      <c r="E163" s="11" t="n"/>
      <c r="F163" s="14">
        <f>IF(B163="","",IFERROR(INDEX(Students!$B:$B,MATCH(B163,Students!$A:$A,0)),"ID not found"))</f>
        <v/>
      </c>
      <c r="G163" s="11" t="n"/>
    </row>
    <row r="164">
      <c r="A164" s="19" t="n"/>
      <c r="B164" s="11" t="n"/>
      <c r="C164" s="20" t="n"/>
      <c r="D164" s="11" t="n"/>
      <c r="E164" s="11" t="n"/>
      <c r="F164" s="14">
        <f>IF(B164="","",IFERROR(INDEX(Students!$B:$B,MATCH(B164,Students!$A:$A,0)),"ID not found"))</f>
        <v/>
      </c>
      <c r="G164" s="11" t="n"/>
    </row>
    <row r="165">
      <c r="A165" s="19" t="n"/>
      <c r="B165" s="11" t="n"/>
      <c r="C165" s="20" t="n"/>
      <c r="D165" s="11" t="n"/>
      <c r="E165" s="11" t="n"/>
      <c r="F165" s="14">
        <f>IF(B165="","",IFERROR(INDEX(Students!$B:$B,MATCH(B165,Students!$A:$A,0)),"ID not found"))</f>
        <v/>
      </c>
      <c r="G165" s="11" t="n"/>
    </row>
    <row r="166">
      <c r="A166" s="19" t="n"/>
      <c r="B166" s="11" t="n"/>
      <c r="C166" s="20" t="n"/>
      <c r="D166" s="11" t="n"/>
      <c r="E166" s="11" t="n"/>
      <c r="F166" s="14">
        <f>IF(B166="","",IFERROR(INDEX(Students!$B:$B,MATCH(B166,Students!$A:$A,0)),"ID not found"))</f>
        <v/>
      </c>
      <c r="G166" s="11" t="n"/>
    </row>
    <row r="167">
      <c r="A167" s="19" t="n"/>
      <c r="B167" s="11" t="n"/>
      <c r="C167" s="20" t="n"/>
      <c r="D167" s="11" t="n"/>
      <c r="E167" s="11" t="n"/>
      <c r="F167" s="14">
        <f>IF(B167="","",IFERROR(INDEX(Students!$B:$B,MATCH(B167,Students!$A:$A,0)),"ID not found"))</f>
        <v/>
      </c>
      <c r="G167" s="11" t="n"/>
    </row>
    <row r="168">
      <c r="A168" s="19" t="n"/>
      <c r="B168" s="11" t="n"/>
      <c r="C168" s="20" t="n"/>
      <c r="D168" s="11" t="n"/>
      <c r="E168" s="11" t="n"/>
      <c r="F168" s="14">
        <f>IF(B168="","",IFERROR(INDEX(Students!$B:$B,MATCH(B168,Students!$A:$A,0)),"ID not found"))</f>
        <v/>
      </c>
      <c r="G168" s="11" t="n"/>
    </row>
    <row r="169">
      <c r="A169" s="19" t="n"/>
      <c r="B169" s="11" t="n"/>
      <c r="C169" s="20" t="n"/>
      <c r="D169" s="11" t="n"/>
      <c r="E169" s="11" t="n"/>
      <c r="F169" s="14">
        <f>IF(B169="","",IFERROR(INDEX(Students!$B:$B,MATCH(B169,Students!$A:$A,0)),"ID not found"))</f>
        <v/>
      </c>
      <c r="G169" s="11" t="n"/>
    </row>
    <row r="170">
      <c r="A170" s="19" t="n"/>
      <c r="B170" s="11" t="n"/>
      <c r="C170" s="20" t="n"/>
      <c r="D170" s="11" t="n"/>
      <c r="E170" s="11" t="n"/>
      <c r="F170" s="14">
        <f>IF(B170="","",IFERROR(INDEX(Students!$B:$B,MATCH(B170,Students!$A:$A,0)),"ID not found"))</f>
        <v/>
      </c>
      <c r="G170" s="11" t="n"/>
    </row>
    <row r="171">
      <c r="A171" s="19" t="n"/>
      <c r="B171" s="11" t="n"/>
      <c r="C171" s="20" t="n"/>
      <c r="D171" s="11" t="n"/>
      <c r="E171" s="11" t="n"/>
      <c r="F171" s="14">
        <f>IF(B171="","",IFERROR(INDEX(Students!$B:$B,MATCH(B171,Students!$A:$A,0)),"ID not found"))</f>
        <v/>
      </c>
      <c r="G171" s="11" t="n"/>
    </row>
    <row r="172">
      <c r="A172" s="19" t="n"/>
      <c r="B172" s="11" t="n"/>
      <c r="C172" s="20" t="n"/>
      <c r="D172" s="11" t="n"/>
      <c r="E172" s="11" t="n"/>
      <c r="F172" s="14">
        <f>IF(B172="","",IFERROR(INDEX(Students!$B:$B,MATCH(B172,Students!$A:$A,0)),"ID not found"))</f>
        <v/>
      </c>
      <c r="G172" s="11" t="n"/>
    </row>
    <row r="173">
      <c r="A173" s="19" t="n"/>
      <c r="B173" s="11" t="n"/>
      <c r="C173" s="20" t="n"/>
      <c r="D173" s="11" t="n"/>
      <c r="E173" s="11" t="n"/>
      <c r="F173" s="14">
        <f>IF(B173="","",IFERROR(INDEX(Students!$B:$B,MATCH(B173,Students!$A:$A,0)),"ID not found"))</f>
        <v/>
      </c>
      <c r="G173" s="11" t="n"/>
    </row>
    <row r="174">
      <c r="A174" s="19" t="n"/>
      <c r="B174" s="11" t="n"/>
      <c r="C174" s="20" t="n"/>
      <c r="D174" s="11" t="n"/>
      <c r="E174" s="11" t="n"/>
      <c r="F174" s="14">
        <f>IF(B174="","",IFERROR(INDEX(Students!$B:$B,MATCH(B174,Students!$A:$A,0)),"ID not found"))</f>
        <v/>
      </c>
      <c r="G174" s="11" t="n"/>
    </row>
    <row r="175">
      <c r="A175" s="19" t="n"/>
      <c r="B175" s="11" t="n"/>
      <c r="C175" s="20" t="n"/>
      <c r="D175" s="11" t="n"/>
      <c r="E175" s="11" t="n"/>
      <c r="F175" s="14">
        <f>IF(B175="","",IFERROR(INDEX(Students!$B:$B,MATCH(B175,Students!$A:$A,0)),"ID not found"))</f>
        <v/>
      </c>
      <c r="G175" s="11" t="n"/>
    </row>
    <row r="176">
      <c r="A176" s="19" t="n"/>
      <c r="B176" s="11" t="n"/>
      <c r="C176" s="20" t="n"/>
      <c r="D176" s="11" t="n"/>
      <c r="E176" s="11" t="n"/>
      <c r="F176" s="14">
        <f>IF(B176="","",IFERROR(INDEX(Students!$B:$B,MATCH(B176,Students!$A:$A,0)),"ID not found"))</f>
        <v/>
      </c>
      <c r="G176" s="11" t="n"/>
    </row>
    <row r="177">
      <c r="A177" s="19" t="n"/>
      <c r="B177" s="11" t="n"/>
      <c r="C177" s="20" t="n"/>
      <c r="D177" s="11" t="n"/>
      <c r="E177" s="11" t="n"/>
      <c r="F177" s="14">
        <f>IF(B177="","",IFERROR(INDEX(Students!$B:$B,MATCH(B177,Students!$A:$A,0)),"ID not found"))</f>
        <v/>
      </c>
      <c r="G177" s="11" t="n"/>
    </row>
    <row r="178">
      <c r="A178" s="19" t="n"/>
      <c r="B178" s="11" t="n"/>
      <c r="C178" s="20" t="n"/>
      <c r="D178" s="11" t="n"/>
      <c r="E178" s="11" t="n"/>
      <c r="F178" s="14">
        <f>IF(B178="","",IFERROR(INDEX(Students!$B:$B,MATCH(B178,Students!$A:$A,0)),"ID not found"))</f>
        <v/>
      </c>
      <c r="G178" s="11" t="n"/>
    </row>
    <row r="179">
      <c r="A179" s="19" t="n"/>
      <c r="B179" s="11" t="n"/>
      <c r="C179" s="20" t="n"/>
      <c r="D179" s="11" t="n"/>
      <c r="E179" s="11" t="n"/>
      <c r="F179" s="14">
        <f>IF(B179="","",IFERROR(INDEX(Students!$B:$B,MATCH(B179,Students!$A:$A,0)),"ID not found"))</f>
        <v/>
      </c>
      <c r="G179" s="11" t="n"/>
    </row>
    <row r="180">
      <c r="A180" s="19" t="n"/>
      <c r="B180" s="11" t="n"/>
      <c r="C180" s="20" t="n"/>
      <c r="D180" s="11" t="n"/>
      <c r="E180" s="11" t="n"/>
      <c r="F180" s="14">
        <f>IF(B180="","",IFERROR(INDEX(Students!$B:$B,MATCH(B180,Students!$A:$A,0)),"ID not found"))</f>
        <v/>
      </c>
      <c r="G180" s="11" t="n"/>
    </row>
    <row r="181">
      <c r="A181" s="19" t="n"/>
      <c r="B181" s="11" t="n"/>
      <c r="C181" s="20" t="n"/>
      <c r="D181" s="11" t="n"/>
      <c r="E181" s="11" t="n"/>
      <c r="F181" s="14">
        <f>IF(B181="","",IFERROR(INDEX(Students!$B:$B,MATCH(B181,Students!$A:$A,0)),"ID not found"))</f>
        <v/>
      </c>
      <c r="G181" s="11" t="n"/>
    </row>
    <row r="182">
      <c r="A182" s="19" t="n"/>
      <c r="B182" s="11" t="n"/>
      <c r="C182" s="20" t="n"/>
      <c r="D182" s="11" t="n"/>
      <c r="E182" s="11" t="n"/>
      <c r="F182" s="14">
        <f>IF(B182="","",IFERROR(INDEX(Students!$B:$B,MATCH(B182,Students!$A:$A,0)),"ID not found"))</f>
        <v/>
      </c>
      <c r="G182" s="11" t="n"/>
    </row>
    <row r="183">
      <c r="A183" s="19" t="n"/>
      <c r="B183" s="11" t="n"/>
      <c r="C183" s="20" t="n"/>
      <c r="D183" s="11" t="n"/>
      <c r="E183" s="11" t="n"/>
      <c r="F183" s="14">
        <f>IF(B183="","",IFERROR(INDEX(Students!$B:$B,MATCH(B183,Students!$A:$A,0)),"ID not found"))</f>
        <v/>
      </c>
      <c r="G183" s="11" t="n"/>
    </row>
    <row r="184">
      <c r="A184" s="19" t="n"/>
      <c r="B184" s="11" t="n"/>
      <c r="C184" s="20" t="n"/>
      <c r="D184" s="11" t="n"/>
      <c r="E184" s="11" t="n"/>
      <c r="F184" s="14">
        <f>IF(B184="","",IFERROR(INDEX(Students!$B:$B,MATCH(B184,Students!$A:$A,0)),"ID not found"))</f>
        <v/>
      </c>
      <c r="G184" s="11" t="n"/>
    </row>
    <row r="185">
      <c r="A185" s="19" t="n"/>
      <c r="B185" s="11" t="n"/>
      <c r="C185" s="20" t="n"/>
      <c r="D185" s="11" t="n"/>
      <c r="E185" s="11" t="n"/>
      <c r="F185" s="14">
        <f>IF(B185="","",IFERROR(INDEX(Students!$B:$B,MATCH(B185,Students!$A:$A,0)),"ID not found"))</f>
        <v/>
      </c>
      <c r="G185" s="11" t="n"/>
    </row>
    <row r="186">
      <c r="A186" s="19" t="n"/>
      <c r="B186" s="11" t="n"/>
      <c r="C186" s="20" t="n"/>
      <c r="D186" s="11" t="n"/>
      <c r="E186" s="11" t="n"/>
      <c r="F186" s="14">
        <f>IF(B186="","",IFERROR(INDEX(Students!$B:$B,MATCH(B186,Students!$A:$A,0)),"ID not found"))</f>
        <v/>
      </c>
      <c r="G186" s="11" t="n"/>
    </row>
    <row r="187">
      <c r="A187" s="19" t="n"/>
      <c r="B187" s="11" t="n"/>
      <c r="C187" s="20" t="n"/>
      <c r="D187" s="11" t="n"/>
      <c r="E187" s="11" t="n"/>
      <c r="F187" s="14">
        <f>IF(B187="","",IFERROR(INDEX(Students!$B:$B,MATCH(B187,Students!$A:$A,0)),"ID not found"))</f>
        <v/>
      </c>
      <c r="G187" s="11" t="n"/>
    </row>
    <row r="188">
      <c r="A188" s="19" t="n"/>
      <c r="B188" s="11" t="n"/>
      <c r="C188" s="20" t="n"/>
      <c r="D188" s="11" t="n"/>
      <c r="E188" s="11" t="n"/>
      <c r="F188" s="14">
        <f>IF(B188="","",IFERROR(INDEX(Students!$B:$B,MATCH(B188,Students!$A:$A,0)),"ID not found"))</f>
        <v/>
      </c>
      <c r="G188" s="11" t="n"/>
    </row>
    <row r="189">
      <c r="A189" s="19" t="n"/>
      <c r="B189" s="11" t="n"/>
      <c r="C189" s="20" t="n"/>
      <c r="D189" s="11" t="n"/>
      <c r="E189" s="11" t="n"/>
      <c r="F189" s="14">
        <f>IF(B189="","",IFERROR(INDEX(Students!$B:$B,MATCH(B189,Students!$A:$A,0)),"ID not found"))</f>
        <v/>
      </c>
      <c r="G189" s="11" t="n"/>
    </row>
    <row r="190">
      <c r="A190" s="19" t="n"/>
      <c r="B190" s="11" t="n"/>
      <c r="C190" s="20" t="n"/>
      <c r="D190" s="11" t="n"/>
      <c r="E190" s="11" t="n"/>
      <c r="F190" s="14">
        <f>IF(B190="","",IFERROR(INDEX(Students!$B:$B,MATCH(B190,Students!$A:$A,0)),"ID not found"))</f>
        <v/>
      </c>
      <c r="G190" s="11" t="n"/>
    </row>
    <row r="191">
      <c r="A191" s="19" t="n"/>
      <c r="B191" s="11" t="n"/>
      <c r="C191" s="20" t="n"/>
      <c r="D191" s="11" t="n"/>
      <c r="E191" s="11" t="n"/>
      <c r="F191" s="14">
        <f>IF(B191="","",IFERROR(INDEX(Students!$B:$B,MATCH(B191,Students!$A:$A,0)),"ID not found"))</f>
        <v/>
      </c>
      <c r="G191" s="11" t="n"/>
    </row>
    <row r="192">
      <c r="A192" s="19" t="n"/>
      <c r="B192" s="11" t="n"/>
      <c r="C192" s="20" t="n"/>
      <c r="D192" s="11" t="n"/>
      <c r="E192" s="11" t="n"/>
      <c r="F192" s="14">
        <f>IF(B192="","",IFERROR(INDEX(Students!$B:$B,MATCH(B192,Students!$A:$A,0)),"ID not found"))</f>
        <v/>
      </c>
      <c r="G192" s="11" t="n"/>
    </row>
    <row r="193">
      <c r="A193" s="19" t="n"/>
      <c r="B193" s="11" t="n"/>
      <c r="C193" s="20" t="n"/>
      <c r="D193" s="11" t="n"/>
      <c r="E193" s="11" t="n"/>
      <c r="F193" s="14">
        <f>IF(B193="","",IFERROR(INDEX(Students!$B:$B,MATCH(B193,Students!$A:$A,0)),"ID not found"))</f>
        <v/>
      </c>
      <c r="G193" s="11" t="n"/>
    </row>
    <row r="194">
      <c r="A194" s="19" t="n"/>
      <c r="B194" s="11" t="n"/>
      <c r="C194" s="20" t="n"/>
      <c r="D194" s="11" t="n"/>
      <c r="E194" s="11" t="n"/>
      <c r="F194" s="14">
        <f>IF(B194="","",IFERROR(INDEX(Students!$B:$B,MATCH(B194,Students!$A:$A,0)),"ID not found"))</f>
        <v/>
      </c>
      <c r="G194" s="11" t="n"/>
    </row>
    <row r="195">
      <c r="A195" s="19" t="n"/>
      <c r="B195" s="11" t="n"/>
      <c r="C195" s="20" t="n"/>
      <c r="D195" s="11" t="n"/>
      <c r="E195" s="11" t="n"/>
      <c r="F195" s="14">
        <f>IF(B195="","",IFERROR(INDEX(Students!$B:$B,MATCH(B195,Students!$A:$A,0)),"ID not found"))</f>
        <v/>
      </c>
      <c r="G195" s="11" t="n"/>
    </row>
    <row r="196">
      <c r="A196" s="19" t="n"/>
      <c r="B196" s="11" t="n"/>
      <c r="C196" s="20" t="n"/>
      <c r="D196" s="11" t="n"/>
      <c r="E196" s="11" t="n"/>
      <c r="F196" s="14">
        <f>IF(B196="","",IFERROR(INDEX(Students!$B:$B,MATCH(B196,Students!$A:$A,0)),"ID not found"))</f>
        <v/>
      </c>
      <c r="G196" s="11" t="n"/>
    </row>
    <row r="197">
      <c r="A197" s="19" t="n"/>
      <c r="B197" s="11" t="n"/>
      <c r="C197" s="20" t="n"/>
      <c r="D197" s="11" t="n"/>
      <c r="E197" s="11" t="n"/>
      <c r="F197" s="14">
        <f>IF(B197="","",IFERROR(INDEX(Students!$B:$B,MATCH(B197,Students!$A:$A,0)),"ID not found"))</f>
        <v/>
      </c>
      <c r="G197" s="11" t="n"/>
    </row>
    <row r="198">
      <c r="A198" s="19" t="n"/>
      <c r="B198" s="11" t="n"/>
      <c r="C198" s="20" t="n"/>
      <c r="D198" s="11" t="n"/>
      <c r="E198" s="11" t="n"/>
      <c r="F198" s="14">
        <f>IF(B198="","",IFERROR(INDEX(Students!$B:$B,MATCH(B198,Students!$A:$A,0)),"ID not found"))</f>
        <v/>
      </c>
      <c r="G198" s="11" t="n"/>
    </row>
    <row r="199">
      <c r="A199" s="19" t="n"/>
      <c r="B199" s="11" t="n"/>
      <c r="C199" s="20" t="n"/>
      <c r="D199" s="11" t="n"/>
      <c r="E199" s="11" t="n"/>
      <c r="F199" s="14">
        <f>IF(B199="","",IFERROR(INDEX(Students!$B:$B,MATCH(B199,Students!$A:$A,0)),"ID not found"))</f>
        <v/>
      </c>
      <c r="G199" s="11" t="n"/>
    </row>
    <row r="200">
      <c r="A200" s="19" t="n"/>
      <c r="B200" s="11" t="n"/>
      <c r="C200" s="20" t="n"/>
      <c r="D200" s="11" t="n"/>
      <c r="E200" s="11" t="n"/>
      <c r="F200" s="14">
        <f>IF(B200="","",IFERROR(INDEX(Students!$B:$B,MATCH(B200,Students!$A:$A,0)),"ID not found"))</f>
        <v/>
      </c>
      <c r="G200" s="11" t="n"/>
    </row>
    <row r="201">
      <c r="A201" s="19" t="n"/>
      <c r="B201" s="11" t="n"/>
      <c r="C201" s="20" t="n"/>
      <c r="D201" s="11" t="n"/>
      <c r="E201" s="11" t="n"/>
      <c r="F201" s="14">
        <f>IF(B201="","",IFERROR(INDEX(Students!$B:$B,MATCH(B201,Students!$A:$A,0)),"ID not found"))</f>
        <v/>
      </c>
      <c r="G201" s="11" t="n"/>
    </row>
    <row r="202">
      <c r="A202" s="19" t="n"/>
      <c r="B202" s="11" t="n"/>
      <c r="C202" s="20" t="n"/>
      <c r="D202" s="11" t="n"/>
      <c r="E202" s="11" t="n"/>
      <c r="F202" s="14">
        <f>IF(B202="","",IFERROR(INDEX(Students!$B:$B,MATCH(B202,Students!$A:$A,0)),"ID not found"))</f>
        <v/>
      </c>
      <c r="G202" s="11" t="n"/>
    </row>
    <row r="203">
      <c r="A203" s="19" t="n"/>
      <c r="B203" s="11" t="n"/>
      <c r="C203" s="20" t="n"/>
      <c r="D203" s="11" t="n"/>
      <c r="E203" s="11" t="n"/>
      <c r="F203" s="14">
        <f>IF(B203="","",IFERROR(INDEX(Students!$B:$B,MATCH(B203,Students!$A:$A,0)),"ID not found"))</f>
        <v/>
      </c>
      <c r="G203" s="11" t="n"/>
    </row>
    <row r="204">
      <c r="A204" s="19" t="n"/>
      <c r="B204" s="11" t="n"/>
      <c r="C204" s="20" t="n"/>
      <c r="D204" s="11" t="n"/>
      <c r="E204" s="11" t="n"/>
      <c r="F204" s="14">
        <f>IF(B204="","",IFERROR(INDEX(Students!$B:$B,MATCH(B204,Students!$A:$A,0)),"ID not found"))</f>
        <v/>
      </c>
      <c r="G204" s="11" t="n"/>
    </row>
    <row r="205">
      <c r="A205" s="19" t="n"/>
      <c r="B205" s="11" t="n"/>
      <c r="C205" s="20" t="n"/>
      <c r="D205" s="11" t="n"/>
      <c r="E205" s="11" t="n"/>
      <c r="F205" s="14">
        <f>IF(B205="","",IFERROR(INDEX(Students!$B:$B,MATCH(B205,Students!$A:$A,0)),"ID not found"))</f>
        <v/>
      </c>
      <c r="G205" s="11" t="n"/>
    </row>
    <row r="206">
      <c r="A206" s="19" t="n"/>
      <c r="B206" s="11" t="n"/>
      <c r="C206" s="20" t="n"/>
      <c r="D206" s="11" t="n"/>
      <c r="E206" s="11" t="n"/>
      <c r="F206" s="14">
        <f>IF(B206="","",IFERROR(INDEX(Students!$B:$B,MATCH(B206,Students!$A:$A,0)),"ID not found"))</f>
        <v/>
      </c>
      <c r="G206" s="11" t="n"/>
    </row>
    <row r="207">
      <c r="A207" s="19" t="n"/>
      <c r="B207" s="11" t="n"/>
      <c r="C207" s="20" t="n"/>
      <c r="D207" s="11" t="n"/>
      <c r="E207" s="11" t="n"/>
      <c r="F207" s="14">
        <f>IF(B207="","",IFERROR(INDEX(Students!$B:$B,MATCH(B207,Students!$A:$A,0)),"ID not found"))</f>
        <v/>
      </c>
      <c r="G207" s="11" t="n"/>
    </row>
    <row r="208">
      <c r="A208" s="19" t="n"/>
      <c r="B208" s="11" t="n"/>
      <c r="C208" s="20" t="n"/>
      <c r="D208" s="11" t="n"/>
      <c r="E208" s="11" t="n"/>
      <c r="F208" s="14">
        <f>IF(B208="","",IFERROR(INDEX(Students!$B:$B,MATCH(B208,Students!$A:$A,0)),"ID not found"))</f>
        <v/>
      </c>
      <c r="G208" s="11" t="n"/>
    </row>
    <row r="209">
      <c r="A209" s="19" t="n"/>
      <c r="B209" s="11" t="n"/>
      <c r="C209" s="20" t="n"/>
      <c r="D209" s="11" t="n"/>
      <c r="E209" s="11" t="n"/>
      <c r="F209" s="14">
        <f>IF(B209="","",IFERROR(INDEX(Students!$B:$B,MATCH(B209,Students!$A:$A,0)),"ID not found"))</f>
        <v/>
      </c>
      <c r="G209" s="11" t="n"/>
    </row>
    <row r="210">
      <c r="A210" s="19" t="n"/>
      <c r="B210" s="11" t="n"/>
      <c r="C210" s="20" t="n"/>
      <c r="D210" s="11" t="n"/>
      <c r="E210" s="11" t="n"/>
      <c r="F210" s="14">
        <f>IF(B210="","",IFERROR(INDEX(Students!$B:$B,MATCH(B210,Students!$A:$A,0)),"ID not found"))</f>
        <v/>
      </c>
      <c r="G210" s="11" t="n"/>
    </row>
    <row r="211">
      <c r="A211" s="19" t="n"/>
      <c r="B211" s="11" t="n"/>
      <c r="C211" s="20" t="n"/>
      <c r="D211" s="11" t="n"/>
      <c r="E211" s="11" t="n"/>
      <c r="F211" s="14">
        <f>IF(B211="","",IFERROR(INDEX(Students!$B:$B,MATCH(B211,Students!$A:$A,0)),"ID not found"))</f>
        <v/>
      </c>
      <c r="G211" s="11" t="n"/>
    </row>
    <row r="212">
      <c r="A212" s="19" t="n"/>
      <c r="B212" s="11" t="n"/>
      <c r="C212" s="20" t="n"/>
      <c r="D212" s="11" t="n"/>
      <c r="E212" s="11" t="n"/>
      <c r="F212" s="14">
        <f>IF(B212="","",IFERROR(INDEX(Students!$B:$B,MATCH(B212,Students!$A:$A,0)),"ID not found"))</f>
        <v/>
      </c>
      <c r="G212" s="11" t="n"/>
    </row>
    <row r="213">
      <c r="A213" s="19" t="n"/>
      <c r="B213" s="11" t="n"/>
      <c r="C213" s="20" t="n"/>
      <c r="D213" s="11" t="n"/>
      <c r="E213" s="11" t="n"/>
      <c r="F213" s="14">
        <f>IF(B213="","",IFERROR(INDEX(Students!$B:$B,MATCH(B213,Students!$A:$A,0)),"ID not found"))</f>
        <v/>
      </c>
      <c r="G213" s="11" t="n"/>
    </row>
    <row r="214">
      <c r="A214" s="19" t="n"/>
      <c r="B214" s="11" t="n"/>
      <c r="C214" s="20" t="n"/>
      <c r="D214" s="11" t="n"/>
      <c r="E214" s="11" t="n"/>
      <c r="F214" s="14">
        <f>IF(B214="","",IFERROR(INDEX(Students!$B:$B,MATCH(B214,Students!$A:$A,0)),"ID not found"))</f>
        <v/>
      </c>
      <c r="G214" s="11" t="n"/>
    </row>
    <row r="215">
      <c r="A215" s="19" t="n"/>
      <c r="B215" s="11" t="n"/>
      <c r="C215" s="20" t="n"/>
      <c r="D215" s="11" t="n"/>
      <c r="E215" s="11" t="n"/>
      <c r="F215" s="14">
        <f>IF(B215="","",IFERROR(INDEX(Students!$B:$B,MATCH(B215,Students!$A:$A,0)),"ID not found"))</f>
        <v/>
      </c>
      <c r="G215" s="11" t="n"/>
    </row>
    <row r="216">
      <c r="A216" s="19" t="n"/>
      <c r="B216" s="11" t="n"/>
      <c r="C216" s="20" t="n"/>
      <c r="D216" s="11" t="n"/>
      <c r="E216" s="11" t="n"/>
      <c r="F216" s="14">
        <f>IF(B216="","",IFERROR(INDEX(Students!$B:$B,MATCH(B216,Students!$A:$A,0)),"ID not found"))</f>
        <v/>
      </c>
      <c r="G216" s="11" t="n"/>
    </row>
    <row r="217">
      <c r="A217" s="19" t="n"/>
      <c r="B217" s="11" t="n"/>
      <c r="C217" s="20" t="n"/>
      <c r="D217" s="11" t="n"/>
      <c r="E217" s="11" t="n"/>
      <c r="F217" s="14">
        <f>IF(B217="","",IFERROR(INDEX(Students!$B:$B,MATCH(B217,Students!$A:$A,0)),"ID not found"))</f>
        <v/>
      </c>
      <c r="G217" s="11" t="n"/>
    </row>
    <row r="218">
      <c r="A218" s="19" t="n"/>
      <c r="B218" s="11" t="n"/>
      <c r="C218" s="20" t="n"/>
      <c r="D218" s="11" t="n"/>
      <c r="E218" s="11" t="n"/>
      <c r="F218" s="14">
        <f>IF(B218="","",IFERROR(INDEX(Students!$B:$B,MATCH(B218,Students!$A:$A,0)),"ID not found"))</f>
        <v/>
      </c>
      <c r="G218" s="11" t="n"/>
    </row>
    <row r="219">
      <c r="A219" s="19" t="n"/>
      <c r="B219" s="11" t="n"/>
      <c r="C219" s="20" t="n"/>
      <c r="D219" s="11" t="n"/>
      <c r="E219" s="11" t="n"/>
      <c r="F219" s="14">
        <f>IF(B219="","",IFERROR(INDEX(Students!$B:$B,MATCH(B219,Students!$A:$A,0)),"ID not found"))</f>
        <v/>
      </c>
      <c r="G219" s="11" t="n"/>
    </row>
    <row r="220">
      <c r="A220" s="19" t="n"/>
      <c r="B220" s="11" t="n"/>
      <c r="C220" s="20" t="n"/>
      <c r="D220" s="11" t="n"/>
      <c r="E220" s="11" t="n"/>
      <c r="F220" s="14">
        <f>IF(B220="","",IFERROR(INDEX(Students!$B:$B,MATCH(B220,Students!$A:$A,0)),"ID not found"))</f>
        <v/>
      </c>
      <c r="G220" s="11" t="n"/>
    </row>
    <row r="221">
      <c r="A221" s="19" t="n"/>
      <c r="B221" s="11" t="n"/>
      <c r="C221" s="20" t="n"/>
      <c r="D221" s="11" t="n"/>
      <c r="E221" s="11" t="n"/>
      <c r="F221" s="14">
        <f>IF(B221="","",IFERROR(INDEX(Students!$B:$B,MATCH(B221,Students!$A:$A,0)),"ID not found"))</f>
        <v/>
      </c>
      <c r="G221" s="11" t="n"/>
    </row>
    <row r="222">
      <c r="A222" s="19" t="n"/>
      <c r="B222" s="11" t="n"/>
      <c r="C222" s="20" t="n"/>
      <c r="D222" s="11" t="n"/>
      <c r="E222" s="11" t="n"/>
      <c r="F222" s="14">
        <f>IF(B222="","",IFERROR(INDEX(Students!$B:$B,MATCH(B222,Students!$A:$A,0)),"ID not found"))</f>
        <v/>
      </c>
      <c r="G222" s="11" t="n"/>
    </row>
    <row r="223">
      <c r="A223" s="19" t="n"/>
      <c r="B223" s="11" t="n"/>
      <c r="C223" s="20" t="n"/>
      <c r="D223" s="11" t="n"/>
      <c r="E223" s="11" t="n"/>
      <c r="F223" s="14">
        <f>IF(B223="","",IFERROR(INDEX(Students!$B:$B,MATCH(B223,Students!$A:$A,0)),"ID not found"))</f>
        <v/>
      </c>
      <c r="G223" s="11" t="n"/>
    </row>
    <row r="224">
      <c r="A224" s="19" t="n"/>
      <c r="B224" s="11" t="n"/>
      <c r="C224" s="20" t="n"/>
      <c r="D224" s="11" t="n"/>
      <c r="E224" s="11" t="n"/>
      <c r="F224" s="14">
        <f>IF(B224="","",IFERROR(INDEX(Students!$B:$B,MATCH(B224,Students!$A:$A,0)),"ID not found"))</f>
        <v/>
      </c>
      <c r="G224" s="11" t="n"/>
    </row>
    <row r="225">
      <c r="A225" s="19" t="n"/>
      <c r="B225" s="11" t="n"/>
      <c r="C225" s="20" t="n"/>
      <c r="D225" s="11" t="n"/>
      <c r="E225" s="11" t="n"/>
      <c r="F225" s="14">
        <f>IF(B225="","",IFERROR(INDEX(Students!$B:$B,MATCH(B225,Students!$A:$A,0)),"ID not found"))</f>
        <v/>
      </c>
      <c r="G225" s="11" t="n"/>
    </row>
    <row r="226">
      <c r="A226" s="19" t="n"/>
      <c r="B226" s="11" t="n"/>
      <c r="C226" s="20" t="n"/>
      <c r="D226" s="11" t="n"/>
      <c r="E226" s="11" t="n"/>
      <c r="F226" s="14">
        <f>IF(B226="","",IFERROR(INDEX(Students!$B:$B,MATCH(B226,Students!$A:$A,0)),"ID not found"))</f>
        <v/>
      </c>
      <c r="G226" s="11" t="n"/>
    </row>
    <row r="227">
      <c r="A227" s="19" t="n"/>
      <c r="B227" s="11" t="n"/>
      <c r="C227" s="20" t="n"/>
      <c r="D227" s="11" t="n"/>
      <c r="E227" s="11" t="n"/>
      <c r="F227" s="14">
        <f>IF(B227="","",IFERROR(INDEX(Students!$B:$B,MATCH(B227,Students!$A:$A,0)),"ID not found"))</f>
        <v/>
      </c>
      <c r="G227" s="11" t="n"/>
    </row>
    <row r="228">
      <c r="A228" s="19" t="n"/>
      <c r="B228" s="11" t="n"/>
      <c r="C228" s="20" t="n"/>
      <c r="D228" s="11" t="n"/>
      <c r="E228" s="11" t="n"/>
      <c r="F228" s="14">
        <f>IF(B228="","",IFERROR(INDEX(Students!$B:$B,MATCH(B228,Students!$A:$A,0)),"ID not found"))</f>
        <v/>
      </c>
      <c r="G228" s="11" t="n"/>
    </row>
    <row r="229">
      <c r="A229" s="19" t="n"/>
      <c r="B229" s="11" t="n"/>
      <c r="C229" s="20" t="n"/>
      <c r="D229" s="11" t="n"/>
      <c r="E229" s="11" t="n"/>
      <c r="F229" s="14">
        <f>IF(B229="","",IFERROR(INDEX(Students!$B:$B,MATCH(B229,Students!$A:$A,0)),"ID not found"))</f>
        <v/>
      </c>
      <c r="G229" s="11" t="n"/>
    </row>
    <row r="230">
      <c r="A230" s="19" t="n"/>
      <c r="B230" s="11" t="n"/>
      <c r="C230" s="20" t="n"/>
      <c r="D230" s="11" t="n"/>
      <c r="E230" s="11" t="n"/>
      <c r="F230" s="14">
        <f>IF(B230="","",IFERROR(INDEX(Students!$B:$B,MATCH(B230,Students!$A:$A,0)),"ID not found"))</f>
        <v/>
      </c>
      <c r="G230" s="11" t="n"/>
    </row>
    <row r="231">
      <c r="A231" s="19" t="n"/>
      <c r="B231" s="11" t="n"/>
      <c r="C231" s="20" t="n"/>
      <c r="D231" s="11" t="n"/>
      <c r="E231" s="11" t="n"/>
      <c r="F231" s="14">
        <f>IF(B231="","",IFERROR(INDEX(Students!$B:$B,MATCH(B231,Students!$A:$A,0)),"ID not found"))</f>
        <v/>
      </c>
      <c r="G231" s="11" t="n"/>
    </row>
    <row r="232">
      <c r="A232" s="19" t="n"/>
      <c r="B232" s="11" t="n"/>
      <c r="C232" s="20" t="n"/>
      <c r="D232" s="11" t="n"/>
      <c r="E232" s="11" t="n"/>
      <c r="F232" s="14">
        <f>IF(B232="","",IFERROR(INDEX(Students!$B:$B,MATCH(B232,Students!$A:$A,0)),"ID not found"))</f>
        <v/>
      </c>
      <c r="G232" s="11" t="n"/>
    </row>
    <row r="233">
      <c r="A233" s="19" t="n"/>
      <c r="B233" s="11" t="n"/>
      <c r="C233" s="20" t="n"/>
      <c r="D233" s="11" t="n"/>
      <c r="E233" s="11" t="n"/>
      <c r="F233" s="14">
        <f>IF(B233="","",IFERROR(INDEX(Students!$B:$B,MATCH(B233,Students!$A:$A,0)),"ID not found"))</f>
        <v/>
      </c>
      <c r="G233" s="11" t="n"/>
    </row>
    <row r="234">
      <c r="A234" s="19" t="n"/>
      <c r="B234" s="11" t="n"/>
      <c r="C234" s="20" t="n"/>
      <c r="D234" s="11" t="n"/>
      <c r="E234" s="11" t="n"/>
      <c r="F234" s="14">
        <f>IF(B234="","",IFERROR(INDEX(Students!$B:$B,MATCH(B234,Students!$A:$A,0)),"ID not found"))</f>
        <v/>
      </c>
      <c r="G234" s="11" t="n"/>
    </row>
    <row r="235">
      <c r="A235" s="19" t="n"/>
      <c r="B235" s="11" t="n"/>
      <c r="C235" s="20" t="n"/>
      <c r="D235" s="11" t="n"/>
      <c r="E235" s="11" t="n"/>
      <c r="F235" s="14">
        <f>IF(B235="","",IFERROR(INDEX(Students!$B:$B,MATCH(B235,Students!$A:$A,0)),"ID not found"))</f>
        <v/>
      </c>
      <c r="G235" s="11" t="n"/>
    </row>
    <row r="236">
      <c r="A236" s="19" t="n"/>
      <c r="B236" s="11" t="n"/>
      <c r="C236" s="20" t="n"/>
      <c r="D236" s="11" t="n"/>
      <c r="E236" s="11" t="n"/>
      <c r="F236" s="14">
        <f>IF(B236="","",IFERROR(INDEX(Students!$B:$B,MATCH(B236,Students!$A:$A,0)),"ID not found"))</f>
        <v/>
      </c>
      <c r="G236" s="11" t="n"/>
    </row>
    <row r="237">
      <c r="A237" s="19" t="n"/>
      <c r="B237" s="11" t="n"/>
      <c r="C237" s="20" t="n"/>
      <c r="D237" s="11" t="n"/>
      <c r="E237" s="11" t="n"/>
      <c r="F237" s="14">
        <f>IF(B237="","",IFERROR(INDEX(Students!$B:$B,MATCH(B237,Students!$A:$A,0)),"ID not found"))</f>
        <v/>
      </c>
      <c r="G237" s="11" t="n"/>
    </row>
    <row r="238">
      <c r="A238" s="19" t="n"/>
      <c r="B238" s="11" t="n"/>
      <c r="C238" s="20" t="n"/>
      <c r="D238" s="11" t="n"/>
      <c r="E238" s="11" t="n"/>
      <c r="F238" s="14">
        <f>IF(B238="","",IFERROR(INDEX(Students!$B:$B,MATCH(B238,Students!$A:$A,0)),"ID not found"))</f>
        <v/>
      </c>
      <c r="G238" s="11" t="n"/>
    </row>
    <row r="239">
      <c r="A239" s="19" t="n"/>
      <c r="B239" s="11" t="n"/>
      <c r="C239" s="20" t="n"/>
      <c r="D239" s="11" t="n"/>
      <c r="E239" s="11" t="n"/>
      <c r="F239" s="14">
        <f>IF(B239="","",IFERROR(INDEX(Students!$B:$B,MATCH(B239,Students!$A:$A,0)),"ID not found"))</f>
        <v/>
      </c>
      <c r="G239" s="11" t="n"/>
    </row>
    <row r="240">
      <c r="A240" s="19" t="n"/>
      <c r="B240" s="11" t="n"/>
      <c r="C240" s="20" t="n"/>
      <c r="D240" s="11" t="n"/>
      <c r="E240" s="11" t="n"/>
      <c r="F240" s="14">
        <f>IF(B240="","",IFERROR(INDEX(Students!$B:$B,MATCH(B240,Students!$A:$A,0)),"ID not found"))</f>
        <v/>
      </c>
      <c r="G240" s="11" t="n"/>
    </row>
    <row r="241">
      <c r="A241" s="19" t="n"/>
      <c r="B241" s="11" t="n"/>
      <c r="C241" s="20" t="n"/>
      <c r="D241" s="11" t="n"/>
      <c r="E241" s="11" t="n"/>
      <c r="F241" s="14">
        <f>IF(B241="","",IFERROR(INDEX(Students!$B:$B,MATCH(B241,Students!$A:$A,0)),"ID not found"))</f>
        <v/>
      </c>
      <c r="G241" s="11" t="n"/>
    </row>
    <row r="242">
      <c r="A242" s="19" t="n"/>
      <c r="B242" s="11" t="n"/>
      <c r="C242" s="20" t="n"/>
      <c r="D242" s="11" t="n"/>
      <c r="E242" s="11" t="n"/>
      <c r="F242" s="14">
        <f>IF(B242="","",IFERROR(INDEX(Students!$B:$B,MATCH(B242,Students!$A:$A,0)),"ID not found"))</f>
        <v/>
      </c>
      <c r="G242" s="11" t="n"/>
    </row>
    <row r="243">
      <c r="A243" s="19" t="n"/>
      <c r="B243" s="11" t="n"/>
      <c r="C243" s="20" t="n"/>
      <c r="D243" s="11" t="n"/>
      <c r="E243" s="11" t="n"/>
      <c r="F243" s="14">
        <f>IF(B243="","",IFERROR(INDEX(Students!$B:$B,MATCH(B243,Students!$A:$A,0)),"ID not found"))</f>
        <v/>
      </c>
      <c r="G243" s="11" t="n"/>
    </row>
    <row r="244">
      <c r="A244" s="19" t="n"/>
      <c r="B244" s="11" t="n"/>
      <c r="C244" s="20" t="n"/>
      <c r="D244" s="11" t="n"/>
      <c r="E244" s="11" t="n"/>
      <c r="F244" s="14">
        <f>IF(B244="","",IFERROR(INDEX(Students!$B:$B,MATCH(B244,Students!$A:$A,0)),"ID not found"))</f>
        <v/>
      </c>
      <c r="G244" s="11" t="n"/>
    </row>
    <row r="245">
      <c r="A245" s="19" t="n"/>
      <c r="B245" s="11" t="n"/>
      <c r="C245" s="20" t="n"/>
      <c r="D245" s="11" t="n"/>
      <c r="E245" s="11" t="n"/>
      <c r="F245" s="14">
        <f>IF(B245="","",IFERROR(INDEX(Students!$B:$B,MATCH(B245,Students!$A:$A,0)),"ID not found"))</f>
        <v/>
      </c>
      <c r="G245" s="11" t="n"/>
    </row>
    <row r="246">
      <c r="A246" s="19" t="n"/>
      <c r="B246" s="11" t="n"/>
      <c r="C246" s="20" t="n"/>
      <c r="D246" s="11" t="n"/>
      <c r="E246" s="11" t="n"/>
      <c r="F246" s="14">
        <f>IF(B246="","",IFERROR(INDEX(Students!$B:$B,MATCH(B246,Students!$A:$A,0)),"ID not found"))</f>
        <v/>
      </c>
      <c r="G246" s="11" t="n"/>
    </row>
    <row r="247">
      <c r="A247" s="19" t="n"/>
      <c r="B247" s="11" t="n"/>
      <c r="C247" s="20" t="n"/>
      <c r="D247" s="11" t="n"/>
      <c r="E247" s="11" t="n"/>
      <c r="F247" s="14">
        <f>IF(B247="","",IFERROR(INDEX(Students!$B:$B,MATCH(B247,Students!$A:$A,0)),"ID not found"))</f>
        <v/>
      </c>
      <c r="G247" s="11" t="n"/>
    </row>
    <row r="248">
      <c r="A248" s="19" t="n"/>
      <c r="B248" s="11" t="n"/>
      <c r="C248" s="20" t="n"/>
      <c r="D248" s="11" t="n"/>
      <c r="E248" s="11" t="n"/>
      <c r="F248" s="14">
        <f>IF(B248="","",IFERROR(INDEX(Students!$B:$B,MATCH(B248,Students!$A:$A,0)),"ID not found"))</f>
        <v/>
      </c>
      <c r="G248" s="11" t="n"/>
    </row>
    <row r="249">
      <c r="A249" s="19" t="n"/>
      <c r="B249" s="11" t="n"/>
      <c r="C249" s="20" t="n"/>
      <c r="D249" s="11" t="n"/>
      <c r="E249" s="11" t="n"/>
      <c r="F249" s="14">
        <f>IF(B249="","",IFERROR(INDEX(Students!$B:$B,MATCH(B249,Students!$A:$A,0)),"ID not found"))</f>
        <v/>
      </c>
      <c r="G249" s="11" t="n"/>
    </row>
    <row r="250">
      <c r="A250" s="19" t="n"/>
      <c r="B250" s="11" t="n"/>
      <c r="C250" s="20" t="n"/>
      <c r="D250" s="11" t="n"/>
      <c r="E250" s="11" t="n"/>
      <c r="F250" s="14">
        <f>IF(B250="","",IFERROR(INDEX(Students!$B:$B,MATCH(B250,Students!$A:$A,0)),"ID not found"))</f>
        <v/>
      </c>
      <c r="G250" s="11" t="n"/>
    </row>
    <row r="251">
      <c r="A251" s="19" t="n"/>
      <c r="B251" s="11" t="n"/>
      <c r="C251" s="20" t="n"/>
      <c r="D251" s="11" t="n"/>
      <c r="E251" s="11" t="n"/>
      <c r="F251" s="14">
        <f>IF(B251="","",IFERROR(INDEX(Students!$B:$B,MATCH(B251,Students!$A:$A,0)),"ID not found"))</f>
        <v/>
      </c>
      <c r="G251" s="11" t="n"/>
    </row>
    <row r="252">
      <c r="A252" s="19" t="n"/>
      <c r="B252" s="11" t="n"/>
      <c r="C252" s="20" t="n"/>
      <c r="D252" s="11" t="n"/>
      <c r="E252" s="11" t="n"/>
      <c r="F252" s="14">
        <f>IF(B252="","",IFERROR(INDEX(Students!$B:$B,MATCH(B252,Students!$A:$A,0)),"ID not found"))</f>
        <v/>
      </c>
      <c r="G252" s="11" t="n"/>
    </row>
    <row r="253">
      <c r="A253" s="19" t="n"/>
      <c r="B253" s="11" t="n"/>
      <c r="C253" s="20" t="n"/>
      <c r="D253" s="11" t="n"/>
      <c r="E253" s="11" t="n"/>
      <c r="F253" s="14">
        <f>IF(B253="","",IFERROR(INDEX(Students!$B:$B,MATCH(B253,Students!$A:$A,0)),"ID not found"))</f>
        <v/>
      </c>
      <c r="G253" s="11" t="n"/>
    </row>
    <row r="254">
      <c r="A254" s="19" t="n"/>
      <c r="B254" s="11" t="n"/>
      <c r="C254" s="20" t="n"/>
      <c r="D254" s="11" t="n"/>
      <c r="E254" s="11" t="n"/>
      <c r="F254" s="14">
        <f>IF(B254="","",IFERROR(INDEX(Students!$B:$B,MATCH(B254,Students!$A:$A,0)),"ID not found"))</f>
        <v/>
      </c>
      <c r="G254" s="11" t="n"/>
    </row>
    <row r="255">
      <c r="A255" s="19" t="n"/>
      <c r="B255" s="11" t="n"/>
      <c r="C255" s="20" t="n"/>
      <c r="D255" s="11" t="n"/>
      <c r="E255" s="11" t="n"/>
      <c r="F255" s="14">
        <f>IF(B255="","",IFERROR(INDEX(Students!$B:$B,MATCH(B255,Students!$A:$A,0)),"ID not found"))</f>
        <v/>
      </c>
      <c r="G255" s="11" t="n"/>
    </row>
    <row r="256">
      <c r="A256" s="19" t="n"/>
      <c r="B256" s="11" t="n"/>
      <c r="C256" s="20" t="n"/>
      <c r="D256" s="11" t="n"/>
      <c r="E256" s="11" t="n"/>
      <c r="F256" s="14">
        <f>IF(B256="","",IFERROR(INDEX(Students!$B:$B,MATCH(B256,Students!$A:$A,0)),"ID not found"))</f>
        <v/>
      </c>
      <c r="G256" s="11" t="n"/>
    </row>
    <row r="257">
      <c r="A257" s="19" t="n"/>
      <c r="B257" s="11" t="n"/>
      <c r="C257" s="20" t="n"/>
      <c r="D257" s="11" t="n"/>
      <c r="E257" s="11" t="n"/>
      <c r="F257" s="14">
        <f>IF(B257="","",IFERROR(INDEX(Students!$B:$B,MATCH(B257,Students!$A:$A,0)),"ID not found"))</f>
        <v/>
      </c>
      <c r="G257" s="11" t="n"/>
    </row>
    <row r="258">
      <c r="A258" s="19" t="n"/>
      <c r="B258" s="11" t="n"/>
      <c r="C258" s="20" t="n"/>
      <c r="D258" s="11" t="n"/>
      <c r="E258" s="11" t="n"/>
      <c r="F258" s="14">
        <f>IF(B258="","",IFERROR(INDEX(Students!$B:$B,MATCH(B258,Students!$A:$A,0)),"ID not found"))</f>
        <v/>
      </c>
      <c r="G258" s="11" t="n"/>
    </row>
    <row r="259">
      <c r="A259" s="19" t="n"/>
      <c r="B259" s="11" t="n"/>
      <c r="C259" s="20" t="n"/>
      <c r="D259" s="11" t="n"/>
      <c r="E259" s="11" t="n"/>
      <c r="F259" s="14">
        <f>IF(B259="","",IFERROR(INDEX(Students!$B:$B,MATCH(B259,Students!$A:$A,0)),"ID not found"))</f>
        <v/>
      </c>
      <c r="G259" s="11" t="n"/>
    </row>
    <row r="260">
      <c r="A260" s="19" t="n"/>
      <c r="B260" s="11" t="n"/>
      <c r="C260" s="20" t="n"/>
      <c r="D260" s="11" t="n"/>
      <c r="E260" s="11" t="n"/>
      <c r="F260" s="14">
        <f>IF(B260="","",IFERROR(INDEX(Students!$B:$B,MATCH(B260,Students!$A:$A,0)),"ID not found"))</f>
        <v/>
      </c>
      <c r="G260" s="11" t="n"/>
    </row>
    <row r="261">
      <c r="A261" s="19" t="n"/>
      <c r="B261" s="11" t="n"/>
      <c r="C261" s="20" t="n"/>
      <c r="D261" s="11" t="n"/>
      <c r="E261" s="11" t="n"/>
      <c r="F261" s="14">
        <f>IF(B261="","",IFERROR(INDEX(Students!$B:$B,MATCH(B261,Students!$A:$A,0)),"ID not found"))</f>
        <v/>
      </c>
      <c r="G261" s="11" t="n"/>
    </row>
    <row r="262">
      <c r="A262" s="19" t="n"/>
      <c r="B262" s="11" t="n"/>
      <c r="C262" s="20" t="n"/>
      <c r="D262" s="11" t="n"/>
      <c r="E262" s="11" t="n"/>
      <c r="F262" s="14">
        <f>IF(B262="","",IFERROR(INDEX(Students!$B:$B,MATCH(B262,Students!$A:$A,0)),"ID not found"))</f>
        <v/>
      </c>
      <c r="G262" s="11" t="n"/>
    </row>
    <row r="263">
      <c r="A263" s="19" t="n"/>
      <c r="B263" s="11" t="n"/>
      <c r="C263" s="20" t="n"/>
      <c r="D263" s="11" t="n"/>
      <c r="E263" s="11" t="n"/>
      <c r="F263" s="14">
        <f>IF(B263="","",IFERROR(INDEX(Students!$B:$B,MATCH(B263,Students!$A:$A,0)),"ID not found"))</f>
        <v/>
      </c>
      <c r="G263" s="11" t="n"/>
    </row>
    <row r="264">
      <c r="A264" s="19" t="n"/>
      <c r="B264" s="11" t="n"/>
      <c r="C264" s="20" t="n"/>
      <c r="D264" s="11" t="n"/>
      <c r="E264" s="11" t="n"/>
      <c r="F264" s="14">
        <f>IF(B264="","",IFERROR(INDEX(Students!$B:$B,MATCH(B264,Students!$A:$A,0)),"ID not found"))</f>
        <v/>
      </c>
      <c r="G264" s="11" t="n"/>
    </row>
    <row r="265">
      <c r="A265" s="19" t="n"/>
      <c r="B265" s="11" t="n"/>
      <c r="C265" s="20" t="n"/>
      <c r="D265" s="11" t="n"/>
      <c r="E265" s="11" t="n"/>
      <c r="F265" s="14">
        <f>IF(B265="","",IFERROR(INDEX(Students!$B:$B,MATCH(B265,Students!$A:$A,0)),"ID not found"))</f>
        <v/>
      </c>
      <c r="G265" s="11" t="n"/>
    </row>
    <row r="266">
      <c r="A266" s="19" t="n"/>
      <c r="B266" s="11" t="n"/>
      <c r="C266" s="20" t="n"/>
      <c r="D266" s="11" t="n"/>
      <c r="E266" s="11" t="n"/>
      <c r="F266" s="14">
        <f>IF(B266="","",IFERROR(INDEX(Students!$B:$B,MATCH(B266,Students!$A:$A,0)),"ID not found"))</f>
        <v/>
      </c>
      <c r="G266" s="11" t="n"/>
    </row>
    <row r="267">
      <c r="A267" s="19" t="n"/>
      <c r="B267" s="11" t="n"/>
      <c r="C267" s="20" t="n"/>
      <c r="D267" s="11" t="n"/>
      <c r="E267" s="11" t="n"/>
      <c r="F267" s="14">
        <f>IF(B267="","",IFERROR(INDEX(Students!$B:$B,MATCH(B267,Students!$A:$A,0)),"ID not found"))</f>
        <v/>
      </c>
      <c r="G267" s="11" t="n"/>
    </row>
    <row r="268">
      <c r="A268" s="19" t="n"/>
      <c r="B268" s="11" t="n"/>
      <c r="C268" s="20" t="n"/>
      <c r="D268" s="11" t="n"/>
      <c r="E268" s="11" t="n"/>
      <c r="F268" s="14">
        <f>IF(B268="","",IFERROR(INDEX(Students!$B:$B,MATCH(B268,Students!$A:$A,0)),"ID not found"))</f>
        <v/>
      </c>
      <c r="G268" s="11" t="n"/>
    </row>
    <row r="269">
      <c r="A269" s="19" t="n"/>
      <c r="B269" s="11" t="n"/>
      <c r="C269" s="20" t="n"/>
      <c r="D269" s="11" t="n"/>
      <c r="E269" s="11" t="n"/>
      <c r="F269" s="14">
        <f>IF(B269="","",IFERROR(INDEX(Students!$B:$B,MATCH(B269,Students!$A:$A,0)),"ID not found"))</f>
        <v/>
      </c>
      <c r="G269" s="11" t="n"/>
    </row>
    <row r="270">
      <c r="A270" s="19" t="n"/>
      <c r="B270" s="11" t="n"/>
      <c r="C270" s="20" t="n"/>
      <c r="D270" s="11" t="n"/>
      <c r="E270" s="11" t="n"/>
      <c r="F270" s="14">
        <f>IF(B270="","",IFERROR(INDEX(Students!$B:$B,MATCH(B270,Students!$A:$A,0)),"ID not found"))</f>
        <v/>
      </c>
      <c r="G270" s="11" t="n"/>
    </row>
    <row r="271">
      <c r="A271" s="19" t="n"/>
      <c r="B271" s="11" t="n"/>
      <c r="C271" s="20" t="n"/>
      <c r="D271" s="11" t="n"/>
      <c r="E271" s="11" t="n"/>
      <c r="F271" s="14">
        <f>IF(B271="","",IFERROR(INDEX(Students!$B:$B,MATCH(B271,Students!$A:$A,0)),"ID not found"))</f>
        <v/>
      </c>
      <c r="G271" s="11" t="n"/>
    </row>
    <row r="272">
      <c r="A272" s="19" t="n"/>
      <c r="B272" s="11" t="n"/>
      <c r="C272" s="20" t="n"/>
      <c r="D272" s="11" t="n"/>
      <c r="E272" s="11" t="n"/>
      <c r="F272" s="14">
        <f>IF(B272="","",IFERROR(INDEX(Students!$B:$B,MATCH(B272,Students!$A:$A,0)),"ID not found"))</f>
        <v/>
      </c>
      <c r="G272" s="11" t="n"/>
    </row>
    <row r="273">
      <c r="A273" s="19" t="n"/>
      <c r="B273" s="11" t="n"/>
      <c r="C273" s="20" t="n"/>
      <c r="D273" s="11" t="n"/>
      <c r="E273" s="11" t="n"/>
      <c r="F273" s="14">
        <f>IF(B273="","",IFERROR(INDEX(Students!$B:$B,MATCH(B273,Students!$A:$A,0)),"ID not found"))</f>
        <v/>
      </c>
      <c r="G273" s="11" t="n"/>
    </row>
    <row r="274">
      <c r="A274" s="19" t="n"/>
      <c r="B274" s="11" t="n"/>
      <c r="C274" s="20" t="n"/>
      <c r="D274" s="11" t="n"/>
      <c r="E274" s="11" t="n"/>
      <c r="F274" s="14">
        <f>IF(B274="","",IFERROR(INDEX(Students!$B:$B,MATCH(B274,Students!$A:$A,0)),"ID not found"))</f>
        <v/>
      </c>
      <c r="G274" s="11" t="n"/>
    </row>
    <row r="275">
      <c r="A275" s="19" t="n"/>
      <c r="B275" s="11" t="n"/>
      <c r="C275" s="20" t="n"/>
      <c r="D275" s="11" t="n"/>
      <c r="E275" s="11" t="n"/>
      <c r="F275" s="14">
        <f>IF(B275="","",IFERROR(INDEX(Students!$B:$B,MATCH(B275,Students!$A:$A,0)),"ID not found"))</f>
        <v/>
      </c>
      <c r="G275" s="11" t="n"/>
    </row>
    <row r="276">
      <c r="A276" s="19" t="n"/>
      <c r="B276" s="11" t="n"/>
      <c r="C276" s="20" t="n"/>
      <c r="D276" s="11" t="n"/>
      <c r="E276" s="11" t="n"/>
      <c r="F276" s="14">
        <f>IF(B276="","",IFERROR(INDEX(Students!$B:$B,MATCH(B276,Students!$A:$A,0)),"ID not found"))</f>
        <v/>
      </c>
      <c r="G276" s="11" t="n"/>
    </row>
    <row r="277">
      <c r="A277" s="19" t="n"/>
      <c r="B277" s="11" t="n"/>
      <c r="C277" s="20" t="n"/>
      <c r="D277" s="11" t="n"/>
      <c r="E277" s="11" t="n"/>
      <c r="F277" s="14">
        <f>IF(B277="","",IFERROR(INDEX(Students!$B:$B,MATCH(B277,Students!$A:$A,0)),"ID not found"))</f>
        <v/>
      </c>
      <c r="G277" s="11" t="n"/>
    </row>
    <row r="278">
      <c r="A278" s="19" t="n"/>
      <c r="B278" s="11" t="n"/>
      <c r="C278" s="20" t="n"/>
      <c r="D278" s="11" t="n"/>
      <c r="E278" s="11" t="n"/>
      <c r="F278" s="14">
        <f>IF(B278="","",IFERROR(INDEX(Students!$B:$B,MATCH(B278,Students!$A:$A,0)),"ID not found"))</f>
        <v/>
      </c>
      <c r="G278" s="11" t="n"/>
    </row>
    <row r="279">
      <c r="A279" s="19" t="n"/>
      <c r="B279" s="11" t="n"/>
      <c r="C279" s="20" t="n"/>
      <c r="D279" s="11" t="n"/>
      <c r="E279" s="11" t="n"/>
      <c r="F279" s="14">
        <f>IF(B279="","",IFERROR(INDEX(Students!$B:$B,MATCH(B279,Students!$A:$A,0)),"ID not found"))</f>
        <v/>
      </c>
      <c r="G279" s="11" t="n"/>
    </row>
    <row r="280">
      <c r="A280" s="19" t="n"/>
      <c r="B280" s="11" t="n"/>
      <c r="C280" s="20" t="n"/>
      <c r="D280" s="11" t="n"/>
      <c r="E280" s="11" t="n"/>
      <c r="F280" s="14">
        <f>IF(B280="","",IFERROR(INDEX(Students!$B:$B,MATCH(B280,Students!$A:$A,0)),"ID not found"))</f>
        <v/>
      </c>
      <c r="G280" s="11" t="n"/>
    </row>
    <row r="281">
      <c r="A281" s="19" t="n"/>
      <c r="B281" s="11" t="n"/>
      <c r="C281" s="20" t="n"/>
      <c r="D281" s="11" t="n"/>
      <c r="E281" s="11" t="n"/>
      <c r="F281" s="14">
        <f>IF(B281="","",IFERROR(INDEX(Students!$B:$B,MATCH(B281,Students!$A:$A,0)),"ID not found"))</f>
        <v/>
      </c>
      <c r="G281" s="11" t="n"/>
    </row>
    <row r="282">
      <c r="A282" s="19" t="n"/>
      <c r="B282" s="11" t="n"/>
      <c r="C282" s="20" t="n"/>
      <c r="D282" s="11" t="n"/>
      <c r="E282" s="11" t="n"/>
      <c r="F282" s="14">
        <f>IF(B282="","",IFERROR(INDEX(Students!$B:$B,MATCH(B282,Students!$A:$A,0)),"ID not found"))</f>
        <v/>
      </c>
      <c r="G282" s="11" t="n"/>
    </row>
    <row r="283">
      <c r="A283" s="19" t="n"/>
      <c r="B283" s="11" t="n"/>
      <c r="C283" s="20" t="n"/>
      <c r="D283" s="11" t="n"/>
      <c r="E283" s="11" t="n"/>
      <c r="F283" s="14">
        <f>IF(B283="","",IFERROR(INDEX(Students!$B:$B,MATCH(B283,Students!$A:$A,0)),"ID not found"))</f>
        <v/>
      </c>
      <c r="G283" s="11" t="n"/>
    </row>
    <row r="284">
      <c r="A284" s="19" t="n"/>
      <c r="B284" s="11" t="n"/>
      <c r="C284" s="20" t="n"/>
      <c r="D284" s="11" t="n"/>
      <c r="E284" s="11" t="n"/>
      <c r="F284" s="14">
        <f>IF(B284="","",IFERROR(INDEX(Students!$B:$B,MATCH(B284,Students!$A:$A,0)),"ID not found"))</f>
        <v/>
      </c>
      <c r="G284" s="11" t="n"/>
    </row>
    <row r="285">
      <c r="A285" s="19" t="n"/>
      <c r="B285" s="11" t="n"/>
      <c r="C285" s="20" t="n"/>
      <c r="D285" s="11" t="n"/>
      <c r="E285" s="11" t="n"/>
      <c r="F285" s="14">
        <f>IF(B285="","",IFERROR(INDEX(Students!$B:$B,MATCH(B285,Students!$A:$A,0)),"ID not found"))</f>
        <v/>
      </c>
      <c r="G285" s="11" t="n"/>
    </row>
    <row r="286">
      <c r="A286" s="19" t="n"/>
      <c r="B286" s="11" t="n"/>
      <c r="C286" s="20" t="n"/>
      <c r="D286" s="11" t="n"/>
      <c r="E286" s="11" t="n"/>
      <c r="F286" s="14">
        <f>IF(B286="","",IFERROR(INDEX(Students!$B:$B,MATCH(B286,Students!$A:$A,0)),"ID not found"))</f>
        <v/>
      </c>
      <c r="G286" s="11" t="n"/>
    </row>
    <row r="287">
      <c r="A287" s="19" t="n"/>
      <c r="B287" s="11" t="n"/>
      <c r="C287" s="20" t="n"/>
      <c r="D287" s="11" t="n"/>
      <c r="E287" s="11" t="n"/>
      <c r="F287" s="14">
        <f>IF(B287="","",IFERROR(INDEX(Students!$B:$B,MATCH(B287,Students!$A:$A,0)),"ID not found"))</f>
        <v/>
      </c>
      <c r="G287" s="11" t="n"/>
    </row>
    <row r="288">
      <c r="A288" s="19" t="n"/>
      <c r="B288" s="11" t="n"/>
      <c r="C288" s="20" t="n"/>
      <c r="D288" s="11" t="n"/>
      <c r="E288" s="11" t="n"/>
      <c r="F288" s="14">
        <f>IF(B288="","",IFERROR(INDEX(Students!$B:$B,MATCH(B288,Students!$A:$A,0)),"ID not found"))</f>
        <v/>
      </c>
      <c r="G288" s="11" t="n"/>
    </row>
    <row r="289">
      <c r="A289" s="19" t="n"/>
      <c r="B289" s="11" t="n"/>
      <c r="C289" s="20" t="n"/>
      <c r="D289" s="11" t="n"/>
      <c r="E289" s="11" t="n"/>
      <c r="F289" s="14">
        <f>IF(B289="","",IFERROR(INDEX(Students!$B:$B,MATCH(B289,Students!$A:$A,0)),"ID not found"))</f>
        <v/>
      </c>
      <c r="G289" s="11" t="n"/>
    </row>
    <row r="290">
      <c r="A290" s="19" t="n"/>
      <c r="B290" s="11" t="n"/>
      <c r="C290" s="20" t="n"/>
      <c r="D290" s="11" t="n"/>
      <c r="E290" s="11" t="n"/>
      <c r="F290" s="14">
        <f>IF(B290="","",IFERROR(INDEX(Students!$B:$B,MATCH(B290,Students!$A:$A,0)),"ID not found"))</f>
        <v/>
      </c>
      <c r="G290" s="11" t="n"/>
    </row>
    <row r="291">
      <c r="A291" s="19" t="n"/>
      <c r="B291" s="11" t="n"/>
      <c r="C291" s="20" t="n"/>
      <c r="D291" s="11" t="n"/>
      <c r="E291" s="11" t="n"/>
      <c r="F291" s="14">
        <f>IF(B291="","",IFERROR(INDEX(Students!$B:$B,MATCH(B291,Students!$A:$A,0)),"ID not found"))</f>
        <v/>
      </c>
      <c r="G291" s="11" t="n"/>
    </row>
    <row r="292">
      <c r="A292" s="19" t="n"/>
      <c r="B292" s="11" t="n"/>
      <c r="C292" s="20" t="n"/>
      <c r="D292" s="11" t="n"/>
      <c r="E292" s="11" t="n"/>
      <c r="F292" s="14">
        <f>IF(B292="","",IFERROR(INDEX(Students!$B:$B,MATCH(B292,Students!$A:$A,0)),"ID not found"))</f>
        <v/>
      </c>
      <c r="G292" s="11" t="n"/>
    </row>
    <row r="293">
      <c r="A293" s="19" t="n"/>
      <c r="B293" s="11" t="n"/>
      <c r="C293" s="20" t="n"/>
      <c r="D293" s="11" t="n"/>
      <c r="E293" s="11" t="n"/>
      <c r="F293" s="14">
        <f>IF(B293="","",IFERROR(INDEX(Students!$B:$B,MATCH(B293,Students!$A:$A,0)),"ID not found"))</f>
        <v/>
      </c>
      <c r="G293" s="11" t="n"/>
    </row>
    <row r="294">
      <c r="A294" s="19" t="n"/>
      <c r="B294" s="11" t="n"/>
      <c r="C294" s="20" t="n"/>
      <c r="D294" s="11" t="n"/>
      <c r="E294" s="11" t="n"/>
      <c r="F294" s="14">
        <f>IF(B294="","",IFERROR(INDEX(Students!$B:$B,MATCH(B294,Students!$A:$A,0)),"ID not found"))</f>
        <v/>
      </c>
      <c r="G294" s="11" t="n"/>
    </row>
    <row r="295">
      <c r="A295" s="19" t="n"/>
      <c r="B295" s="11" t="n"/>
      <c r="C295" s="20" t="n"/>
      <c r="D295" s="11" t="n"/>
      <c r="E295" s="11" t="n"/>
      <c r="F295" s="14">
        <f>IF(B295="","",IFERROR(INDEX(Students!$B:$B,MATCH(B295,Students!$A:$A,0)),"ID not found"))</f>
        <v/>
      </c>
      <c r="G295" s="11" t="n"/>
    </row>
    <row r="296">
      <c r="A296" s="19" t="n"/>
      <c r="B296" s="11" t="n"/>
      <c r="C296" s="20" t="n"/>
      <c r="D296" s="11" t="n"/>
      <c r="E296" s="11" t="n"/>
      <c r="F296" s="14">
        <f>IF(B296="","",IFERROR(INDEX(Students!$B:$B,MATCH(B296,Students!$A:$A,0)),"ID not found"))</f>
        <v/>
      </c>
      <c r="G296" s="11" t="n"/>
    </row>
    <row r="297">
      <c r="A297" s="19" t="n"/>
      <c r="B297" s="11" t="n"/>
      <c r="C297" s="20" t="n"/>
      <c r="D297" s="11" t="n"/>
      <c r="E297" s="11" t="n"/>
      <c r="F297" s="14">
        <f>IF(B297="","",IFERROR(INDEX(Students!$B:$B,MATCH(B297,Students!$A:$A,0)),"ID not found"))</f>
        <v/>
      </c>
      <c r="G297" s="11" t="n"/>
    </row>
    <row r="298">
      <c r="A298" s="19" t="n"/>
      <c r="B298" s="11" t="n"/>
      <c r="C298" s="20" t="n"/>
      <c r="D298" s="11" t="n"/>
      <c r="E298" s="11" t="n"/>
      <c r="F298" s="14">
        <f>IF(B298="","",IFERROR(INDEX(Students!$B:$B,MATCH(B298,Students!$A:$A,0)),"ID not found"))</f>
        <v/>
      </c>
      <c r="G298" s="11" t="n"/>
    </row>
    <row r="299">
      <c r="A299" s="19" t="n"/>
      <c r="B299" s="11" t="n"/>
      <c r="C299" s="20" t="n"/>
      <c r="D299" s="11" t="n"/>
      <c r="E299" s="11" t="n"/>
      <c r="F299" s="14">
        <f>IF(B299="","",IFERROR(INDEX(Students!$B:$B,MATCH(B299,Students!$A:$A,0)),"ID not found"))</f>
        <v/>
      </c>
      <c r="G299" s="11" t="n"/>
    </row>
    <row r="300">
      <c r="A300" s="19" t="n"/>
      <c r="B300" s="11" t="n"/>
      <c r="C300" s="20" t="n"/>
      <c r="D300" s="11" t="n"/>
      <c r="E300" s="11" t="n"/>
      <c r="F300" s="14">
        <f>IF(B300="","",IFERROR(INDEX(Students!$B:$B,MATCH(B300,Students!$A:$A,0)),"ID not found"))</f>
        <v/>
      </c>
      <c r="G300" s="11" t="n"/>
    </row>
    <row r="301">
      <c r="A301" s="19" t="n"/>
      <c r="B301" s="11" t="n"/>
      <c r="C301" s="20" t="n"/>
      <c r="D301" s="11" t="n"/>
      <c r="E301" s="11" t="n"/>
      <c r="F301" s="14">
        <f>IF(B301="","",IFERROR(INDEX(Students!$B:$B,MATCH(B301,Students!$A:$A,0)),"ID not found"))</f>
        <v/>
      </c>
      <c r="G301" s="11" t="n"/>
    </row>
  </sheetData>
  <dataValidations count="1">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showDropDown="0" showInputMessage="0" showErrorMessage="0" allowBlank="1" type="list">
      <formula1>"Cash,UPI,Bank transfer,Cheque"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01"/>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24" customWidth="1" min="4" max="4"/>
    <col width="30" customWidth="1" min="5" max="5"/>
  </cols>
  <sheetData>
    <row r="1" ht="30" customHeight="1">
      <c r="A1" s="10" t="inlineStr">
        <is>
          <t>Date</t>
        </is>
      </c>
      <c r="B1" s="10" t="inlineStr">
        <is>
          <t>Category</t>
        </is>
      </c>
      <c r="C1" s="10" t="inlineStr">
        <is>
          <t>Amount (₹)</t>
        </is>
      </c>
      <c r="D1" s="10" t="inlineStr">
        <is>
          <t>Paid to</t>
        </is>
      </c>
      <c r="E1" s="10" t="inlineStr">
        <is>
          <t>Note</t>
        </is>
      </c>
    </row>
    <row r="2">
      <c r="A2" s="19" t="n">
        <v>46208</v>
      </c>
      <c r="B2" s="11" t="inlineStr">
        <is>
          <t>Electricity</t>
        </is>
      </c>
      <c r="C2" s="20" t="n">
        <v>8500</v>
      </c>
      <c r="D2" s="11" t="inlineStr">
        <is>
          <t>Electricity board</t>
        </is>
      </c>
      <c r="E2" s="11" t="inlineStr">
        <is>
          <t>June bill</t>
        </is>
      </c>
    </row>
    <row r="3">
      <c r="A3" s="19" t="n"/>
      <c r="B3" s="11" t="n"/>
      <c r="C3" s="20" t="n"/>
      <c r="D3" s="11" t="n"/>
      <c r="E3" s="11" t="n"/>
    </row>
    <row r="4">
      <c r="A4" s="19" t="n"/>
      <c r="B4" s="11" t="n"/>
      <c r="C4" s="20" t="n"/>
      <c r="D4" s="11" t="n"/>
      <c r="E4" s="11" t="n"/>
    </row>
    <row r="5">
      <c r="A5" s="19" t="n"/>
      <c r="B5" s="11" t="n"/>
      <c r="C5" s="20" t="n"/>
      <c r="D5" s="11" t="n"/>
      <c r="E5" s="11" t="n"/>
    </row>
    <row r="6">
      <c r="A6" s="19" t="n"/>
      <c r="B6" s="11" t="n"/>
      <c r="C6" s="20" t="n"/>
      <c r="D6" s="11" t="n"/>
      <c r="E6" s="11" t="n"/>
    </row>
    <row r="7">
      <c r="A7" s="19" t="n"/>
      <c r="B7" s="11" t="n"/>
      <c r="C7" s="20" t="n"/>
      <c r="D7" s="11" t="n"/>
      <c r="E7" s="11" t="n"/>
    </row>
    <row r="8">
      <c r="A8" s="19" t="n"/>
      <c r="B8" s="11" t="n"/>
      <c r="C8" s="20" t="n"/>
      <c r="D8" s="11" t="n"/>
      <c r="E8" s="11" t="n"/>
    </row>
    <row r="9">
      <c r="A9" s="19" t="n"/>
      <c r="B9" s="11" t="n"/>
      <c r="C9" s="20" t="n"/>
      <c r="D9" s="11" t="n"/>
      <c r="E9" s="11" t="n"/>
    </row>
    <row r="10">
      <c r="A10" s="19" t="n"/>
      <c r="B10" s="11" t="n"/>
      <c r="C10" s="20" t="n"/>
      <c r="D10" s="11" t="n"/>
      <c r="E10" s="11" t="n"/>
    </row>
    <row r="11">
      <c r="A11" s="19" t="n"/>
      <c r="B11" s="11" t="n"/>
      <c r="C11" s="20" t="n"/>
      <c r="D11" s="11" t="n"/>
      <c r="E11" s="11" t="n"/>
    </row>
    <row r="12">
      <c r="A12" s="19" t="n"/>
      <c r="B12" s="11" t="n"/>
      <c r="C12" s="20" t="n"/>
      <c r="D12" s="11" t="n"/>
      <c r="E12" s="11" t="n"/>
    </row>
    <row r="13">
      <c r="A13" s="19" t="n"/>
      <c r="B13" s="11" t="n"/>
      <c r="C13" s="20" t="n"/>
      <c r="D13" s="11" t="n"/>
      <c r="E13" s="11" t="n"/>
    </row>
    <row r="14">
      <c r="A14" s="19" t="n"/>
      <c r="B14" s="11" t="n"/>
      <c r="C14" s="20" t="n"/>
      <c r="D14" s="11" t="n"/>
      <c r="E14" s="11" t="n"/>
    </row>
    <row r="15">
      <c r="A15" s="19" t="n"/>
      <c r="B15" s="11" t="n"/>
      <c r="C15" s="20" t="n"/>
      <c r="D15" s="11" t="n"/>
      <c r="E15" s="11" t="n"/>
    </row>
    <row r="16">
      <c r="A16" s="19" t="n"/>
      <c r="B16" s="11" t="n"/>
      <c r="C16" s="20" t="n"/>
      <c r="D16" s="11" t="n"/>
      <c r="E16" s="11" t="n"/>
    </row>
    <row r="17">
      <c r="A17" s="19" t="n"/>
      <c r="B17" s="11" t="n"/>
      <c r="C17" s="20" t="n"/>
      <c r="D17" s="11" t="n"/>
      <c r="E17" s="11" t="n"/>
    </row>
    <row r="18">
      <c r="A18" s="19" t="n"/>
      <c r="B18" s="11" t="n"/>
      <c r="C18" s="20" t="n"/>
      <c r="D18" s="11" t="n"/>
      <c r="E18" s="11" t="n"/>
    </row>
    <row r="19">
      <c r="A19" s="19" t="n"/>
      <c r="B19" s="11" t="n"/>
      <c r="C19" s="20" t="n"/>
      <c r="D19" s="11" t="n"/>
      <c r="E19" s="11" t="n"/>
    </row>
    <row r="20">
      <c r="A20" s="19" t="n"/>
      <c r="B20" s="11" t="n"/>
      <c r="C20" s="20" t="n"/>
      <c r="D20" s="11" t="n"/>
      <c r="E20" s="11" t="n"/>
    </row>
    <row r="21">
      <c r="A21" s="19" t="n"/>
      <c r="B21" s="11" t="n"/>
      <c r="C21" s="20" t="n"/>
      <c r="D21" s="11" t="n"/>
      <c r="E21" s="11" t="n"/>
    </row>
    <row r="22">
      <c r="A22" s="19" t="n"/>
      <c r="B22" s="11" t="n"/>
      <c r="C22" s="20" t="n"/>
      <c r="D22" s="11" t="n"/>
      <c r="E22" s="11" t="n"/>
    </row>
    <row r="23">
      <c r="A23" s="19" t="n"/>
      <c r="B23" s="11" t="n"/>
      <c r="C23" s="20" t="n"/>
      <c r="D23" s="11" t="n"/>
      <c r="E23" s="11" t="n"/>
    </row>
    <row r="24">
      <c r="A24" s="19" t="n"/>
      <c r="B24" s="11" t="n"/>
      <c r="C24" s="20" t="n"/>
      <c r="D24" s="11" t="n"/>
      <c r="E24" s="11" t="n"/>
    </row>
    <row r="25">
      <c r="A25" s="19" t="n"/>
      <c r="B25" s="11" t="n"/>
      <c r="C25" s="20" t="n"/>
      <c r="D25" s="11" t="n"/>
      <c r="E25" s="11" t="n"/>
    </row>
    <row r="26">
      <c r="A26" s="19" t="n"/>
      <c r="B26" s="11" t="n"/>
      <c r="C26" s="20" t="n"/>
      <c r="D26" s="11" t="n"/>
      <c r="E26" s="11" t="n"/>
    </row>
    <row r="27">
      <c r="A27" s="19" t="n"/>
      <c r="B27" s="11" t="n"/>
      <c r="C27" s="20" t="n"/>
      <c r="D27" s="11" t="n"/>
      <c r="E27" s="11" t="n"/>
    </row>
    <row r="28">
      <c r="A28" s="19" t="n"/>
      <c r="B28" s="11" t="n"/>
      <c r="C28" s="20" t="n"/>
      <c r="D28" s="11" t="n"/>
      <c r="E28" s="11" t="n"/>
    </row>
    <row r="29">
      <c r="A29" s="19" t="n"/>
      <c r="B29" s="11" t="n"/>
      <c r="C29" s="20" t="n"/>
      <c r="D29" s="11" t="n"/>
      <c r="E29" s="11" t="n"/>
    </row>
    <row r="30">
      <c r="A30" s="19" t="n"/>
      <c r="B30" s="11" t="n"/>
      <c r="C30" s="20" t="n"/>
      <c r="D30" s="11" t="n"/>
      <c r="E30" s="11" t="n"/>
    </row>
    <row r="31">
      <c r="A31" s="19" t="n"/>
      <c r="B31" s="11" t="n"/>
      <c r="C31" s="20" t="n"/>
      <c r="D31" s="11" t="n"/>
      <c r="E31" s="11" t="n"/>
    </row>
    <row r="32">
      <c r="A32" s="19" t="n"/>
      <c r="B32" s="11" t="n"/>
      <c r="C32" s="20" t="n"/>
      <c r="D32" s="11" t="n"/>
      <c r="E32" s="11" t="n"/>
    </row>
    <row r="33">
      <c r="A33" s="19" t="n"/>
      <c r="B33" s="11" t="n"/>
      <c r="C33" s="20" t="n"/>
      <c r="D33" s="11" t="n"/>
      <c r="E33" s="11" t="n"/>
    </row>
    <row r="34">
      <c r="A34" s="19" t="n"/>
      <c r="B34" s="11" t="n"/>
      <c r="C34" s="20" t="n"/>
      <c r="D34" s="11" t="n"/>
      <c r="E34" s="11" t="n"/>
    </row>
    <row r="35">
      <c r="A35" s="19" t="n"/>
      <c r="B35" s="11" t="n"/>
      <c r="C35" s="20" t="n"/>
      <c r="D35" s="11" t="n"/>
      <c r="E35" s="11" t="n"/>
    </row>
    <row r="36">
      <c r="A36" s="19" t="n"/>
      <c r="B36" s="11" t="n"/>
      <c r="C36" s="20" t="n"/>
      <c r="D36" s="11" t="n"/>
      <c r="E36" s="11" t="n"/>
    </row>
    <row r="37">
      <c r="A37" s="19" t="n"/>
      <c r="B37" s="11" t="n"/>
      <c r="C37" s="20" t="n"/>
      <c r="D37" s="11" t="n"/>
      <c r="E37" s="11" t="n"/>
    </row>
    <row r="38">
      <c r="A38" s="19" t="n"/>
      <c r="B38" s="11" t="n"/>
      <c r="C38" s="20" t="n"/>
      <c r="D38" s="11" t="n"/>
      <c r="E38" s="11" t="n"/>
    </row>
    <row r="39">
      <c r="A39" s="19" t="n"/>
      <c r="B39" s="11" t="n"/>
      <c r="C39" s="20" t="n"/>
      <c r="D39" s="11" t="n"/>
      <c r="E39" s="11" t="n"/>
    </row>
    <row r="40">
      <c r="A40" s="19" t="n"/>
      <c r="B40" s="11" t="n"/>
      <c r="C40" s="20" t="n"/>
      <c r="D40" s="11" t="n"/>
      <c r="E40" s="11" t="n"/>
    </row>
    <row r="41">
      <c r="A41" s="19" t="n"/>
      <c r="B41" s="11" t="n"/>
      <c r="C41" s="20" t="n"/>
      <c r="D41" s="11" t="n"/>
      <c r="E41" s="11" t="n"/>
    </row>
    <row r="42">
      <c r="A42" s="19" t="n"/>
      <c r="B42" s="11" t="n"/>
      <c r="C42" s="20" t="n"/>
      <c r="D42" s="11" t="n"/>
      <c r="E42" s="11" t="n"/>
    </row>
    <row r="43">
      <c r="A43" s="19" t="n"/>
      <c r="B43" s="11" t="n"/>
      <c r="C43" s="20" t="n"/>
      <c r="D43" s="11" t="n"/>
      <c r="E43" s="11" t="n"/>
    </row>
    <row r="44">
      <c r="A44" s="19" t="n"/>
      <c r="B44" s="11" t="n"/>
      <c r="C44" s="20" t="n"/>
      <c r="D44" s="11" t="n"/>
      <c r="E44" s="11" t="n"/>
    </row>
    <row r="45">
      <c r="A45" s="19" t="n"/>
      <c r="B45" s="11" t="n"/>
      <c r="C45" s="20" t="n"/>
      <c r="D45" s="11" t="n"/>
      <c r="E45" s="11" t="n"/>
    </row>
    <row r="46">
      <c r="A46" s="19" t="n"/>
      <c r="B46" s="11" t="n"/>
      <c r="C46" s="20" t="n"/>
      <c r="D46" s="11" t="n"/>
      <c r="E46" s="11" t="n"/>
    </row>
    <row r="47">
      <c r="A47" s="19" t="n"/>
      <c r="B47" s="11" t="n"/>
      <c r="C47" s="20" t="n"/>
      <c r="D47" s="11" t="n"/>
      <c r="E47" s="11" t="n"/>
    </row>
    <row r="48">
      <c r="A48" s="19" t="n"/>
      <c r="B48" s="11" t="n"/>
      <c r="C48" s="20" t="n"/>
      <c r="D48" s="11" t="n"/>
      <c r="E48" s="11" t="n"/>
    </row>
    <row r="49">
      <c r="A49" s="19" t="n"/>
      <c r="B49" s="11" t="n"/>
      <c r="C49" s="20" t="n"/>
      <c r="D49" s="11" t="n"/>
      <c r="E49" s="11" t="n"/>
    </row>
    <row r="50">
      <c r="A50" s="19" t="n"/>
      <c r="B50" s="11" t="n"/>
      <c r="C50" s="20" t="n"/>
      <c r="D50" s="11" t="n"/>
      <c r="E50" s="11" t="n"/>
    </row>
    <row r="51">
      <c r="A51" s="19" t="n"/>
      <c r="B51" s="11" t="n"/>
      <c r="C51" s="20" t="n"/>
      <c r="D51" s="11" t="n"/>
      <c r="E51" s="11" t="n"/>
    </row>
    <row r="52">
      <c r="A52" s="19" t="n"/>
      <c r="B52" s="11" t="n"/>
      <c r="C52" s="20" t="n"/>
      <c r="D52" s="11" t="n"/>
      <c r="E52" s="11" t="n"/>
    </row>
    <row r="53">
      <c r="A53" s="19" t="n"/>
      <c r="B53" s="11" t="n"/>
      <c r="C53" s="20" t="n"/>
      <c r="D53" s="11" t="n"/>
      <c r="E53" s="11" t="n"/>
    </row>
    <row r="54">
      <c r="A54" s="19" t="n"/>
      <c r="B54" s="11" t="n"/>
      <c r="C54" s="20" t="n"/>
      <c r="D54" s="11" t="n"/>
      <c r="E54" s="11" t="n"/>
    </row>
    <row r="55">
      <c r="A55" s="19" t="n"/>
      <c r="B55" s="11" t="n"/>
      <c r="C55" s="20" t="n"/>
      <c r="D55" s="11" t="n"/>
      <c r="E55" s="11" t="n"/>
    </row>
    <row r="56">
      <c r="A56" s="19" t="n"/>
      <c r="B56" s="11" t="n"/>
      <c r="C56" s="20" t="n"/>
      <c r="D56" s="11" t="n"/>
      <c r="E56" s="11" t="n"/>
    </row>
    <row r="57">
      <c r="A57" s="19" t="n"/>
      <c r="B57" s="11" t="n"/>
      <c r="C57" s="20" t="n"/>
      <c r="D57" s="11" t="n"/>
      <c r="E57" s="11" t="n"/>
    </row>
    <row r="58">
      <c r="A58" s="19" t="n"/>
      <c r="B58" s="11" t="n"/>
      <c r="C58" s="20" t="n"/>
      <c r="D58" s="11" t="n"/>
      <c r="E58" s="11" t="n"/>
    </row>
    <row r="59">
      <c r="A59" s="19" t="n"/>
      <c r="B59" s="11" t="n"/>
      <c r="C59" s="20" t="n"/>
      <c r="D59" s="11" t="n"/>
      <c r="E59" s="11" t="n"/>
    </row>
    <row r="60">
      <c r="A60" s="19" t="n"/>
      <c r="B60" s="11" t="n"/>
      <c r="C60" s="20" t="n"/>
      <c r="D60" s="11" t="n"/>
      <c r="E60" s="11" t="n"/>
    </row>
    <row r="61">
      <c r="A61" s="19" t="n"/>
      <c r="B61" s="11" t="n"/>
      <c r="C61" s="20" t="n"/>
      <c r="D61" s="11" t="n"/>
      <c r="E61" s="11" t="n"/>
    </row>
    <row r="62">
      <c r="A62" s="19" t="n"/>
      <c r="B62" s="11" t="n"/>
      <c r="C62" s="20" t="n"/>
      <c r="D62" s="11" t="n"/>
      <c r="E62" s="11" t="n"/>
    </row>
    <row r="63">
      <c r="A63" s="19" t="n"/>
      <c r="B63" s="11" t="n"/>
      <c r="C63" s="20" t="n"/>
      <c r="D63" s="11" t="n"/>
      <c r="E63" s="11" t="n"/>
    </row>
    <row r="64">
      <c r="A64" s="19" t="n"/>
      <c r="B64" s="11" t="n"/>
      <c r="C64" s="20" t="n"/>
      <c r="D64" s="11" t="n"/>
      <c r="E64" s="11" t="n"/>
    </row>
    <row r="65">
      <c r="A65" s="19" t="n"/>
      <c r="B65" s="11" t="n"/>
      <c r="C65" s="20" t="n"/>
      <c r="D65" s="11" t="n"/>
      <c r="E65" s="11" t="n"/>
    </row>
    <row r="66">
      <c r="A66" s="19" t="n"/>
      <c r="B66" s="11" t="n"/>
      <c r="C66" s="20" t="n"/>
      <c r="D66" s="11" t="n"/>
      <c r="E66" s="11" t="n"/>
    </row>
    <row r="67">
      <c r="A67" s="19" t="n"/>
      <c r="B67" s="11" t="n"/>
      <c r="C67" s="20" t="n"/>
      <c r="D67" s="11" t="n"/>
      <c r="E67" s="11" t="n"/>
    </row>
    <row r="68">
      <c r="A68" s="19" t="n"/>
      <c r="B68" s="11" t="n"/>
      <c r="C68" s="20" t="n"/>
      <c r="D68" s="11" t="n"/>
      <c r="E68" s="11" t="n"/>
    </row>
    <row r="69">
      <c r="A69" s="19" t="n"/>
      <c r="B69" s="11" t="n"/>
      <c r="C69" s="20" t="n"/>
      <c r="D69" s="11" t="n"/>
      <c r="E69" s="11" t="n"/>
    </row>
    <row r="70">
      <c r="A70" s="19" t="n"/>
      <c r="B70" s="11" t="n"/>
      <c r="C70" s="20" t="n"/>
      <c r="D70" s="11" t="n"/>
      <c r="E70" s="11" t="n"/>
    </row>
    <row r="71">
      <c r="A71" s="19" t="n"/>
      <c r="B71" s="11" t="n"/>
      <c r="C71" s="20" t="n"/>
      <c r="D71" s="11" t="n"/>
      <c r="E71" s="11" t="n"/>
    </row>
    <row r="72">
      <c r="A72" s="19" t="n"/>
      <c r="B72" s="11" t="n"/>
      <c r="C72" s="20" t="n"/>
      <c r="D72" s="11" t="n"/>
      <c r="E72" s="11" t="n"/>
    </row>
    <row r="73">
      <c r="A73" s="19" t="n"/>
      <c r="B73" s="11" t="n"/>
      <c r="C73" s="20" t="n"/>
      <c r="D73" s="11" t="n"/>
      <c r="E73" s="11" t="n"/>
    </row>
    <row r="74">
      <c r="A74" s="19" t="n"/>
      <c r="B74" s="11" t="n"/>
      <c r="C74" s="20" t="n"/>
      <c r="D74" s="11" t="n"/>
      <c r="E74" s="11" t="n"/>
    </row>
    <row r="75">
      <c r="A75" s="19" t="n"/>
      <c r="B75" s="11" t="n"/>
      <c r="C75" s="20" t="n"/>
      <c r="D75" s="11" t="n"/>
      <c r="E75" s="11" t="n"/>
    </row>
    <row r="76">
      <c r="A76" s="19" t="n"/>
      <c r="B76" s="11" t="n"/>
      <c r="C76" s="20" t="n"/>
      <c r="D76" s="11" t="n"/>
      <c r="E76" s="11" t="n"/>
    </row>
    <row r="77">
      <c r="A77" s="19" t="n"/>
      <c r="B77" s="11" t="n"/>
      <c r="C77" s="20" t="n"/>
      <c r="D77" s="11" t="n"/>
      <c r="E77" s="11" t="n"/>
    </row>
    <row r="78">
      <c r="A78" s="19" t="n"/>
      <c r="B78" s="11" t="n"/>
      <c r="C78" s="20" t="n"/>
      <c r="D78" s="11" t="n"/>
      <c r="E78" s="11" t="n"/>
    </row>
    <row r="79">
      <c r="A79" s="19" t="n"/>
      <c r="B79" s="11" t="n"/>
      <c r="C79" s="20" t="n"/>
      <c r="D79" s="11" t="n"/>
      <c r="E79" s="11" t="n"/>
    </row>
    <row r="80">
      <c r="A80" s="19" t="n"/>
      <c r="B80" s="11" t="n"/>
      <c r="C80" s="20" t="n"/>
      <c r="D80" s="11" t="n"/>
      <c r="E80" s="11" t="n"/>
    </row>
    <row r="81">
      <c r="A81" s="19" t="n"/>
      <c r="B81" s="11" t="n"/>
      <c r="C81" s="20" t="n"/>
      <c r="D81" s="11" t="n"/>
      <c r="E81" s="11" t="n"/>
    </row>
    <row r="82">
      <c r="A82" s="19" t="n"/>
      <c r="B82" s="11" t="n"/>
      <c r="C82" s="20" t="n"/>
      <c r="D82" s="11" t="n"/>
      <c r="E82" s="11" t="n"/>
    </row>
    <row r="83">
      <c r="A83" s="19" t="n"/>
      <c r="B83" s="11" t="n"/>
      <c r="C83" s="20" t="n"/>
      <c r="D83" s="11" t="n"/>
      <c r="E83" s="11" t="n"/>
    </row>
    <row r="84">
      <c r="A84" s="19" t="n"/>
      <c r="B84" s="11" t="n"/>
      <c r="C84" s="20" t="n"/>
      <c r="D84" s="11" t="n"/>
      <c r="E84" s="11" t="n"/>
    </row>
    <row r="85">
      <c r="A85" s="19" t="n"/>
      <c r="B85" s="11" t="n"/>
      <c r="C85" s="20" t="n"/>
      <c r="D85" s="11" t="n"/>
      <c r="E85" s="11" t="n"/>
    </row>
    <row r="86">
      <c r="A86" s="19" t="n"/>
      <c r="B86" s="11" t="n"/>
      <c r="C86" s="20" t="n"/>
      <c r="D86" s="11" t="n"/>
      <c r="E86" s="11" t="n"/>
    </row>
    <row r="87">
      <c r="A87" s="19" t="n"/>
      <c r="B87" s="11" t="n"/>
      <c r="C87" s="20" t="n"/>
      <c r="D87" s="11" t="n"/>
      <c r="E87" s="11" t="n"/>
    </row>
    <row r="88">
      <c r="A88" s="19" t="n"/>
      <c r="B88" s="11" t="n"/>
      <c r="C88" s="20" t="n"/>
      <c r="D88" s="11" t="n"/>
      <c r="E88" s="11" t="n"/>
    </row>
    <row r="89">
      <c r="A89" s="19" t="n"/>
      <c r="B89" s="11" t="n"/>
      <c r="C89" s="20" t="n"/>
      <c r="D89" s="11" t="n"/>
      <c r="E89" s="11" t="n"/>
    </row>
    <row r="90">
      <c r="A90" s="19" t="n"/>
      <c r="B90" s="11" t="n"/>
      <c r="C90" s="20" t="n"/>
      <c r="D90" s="11" t="n"/>
      <c r="E90" s="11" t="n"/>
    </row>
    <row r="91">
      <c r="A91" s="19" t="n"/>
      <c r="B91" s="11" t="n"/>
      <c r="C91" s="20" t="n"/>
      <c r="D91" s="11" t="n"/>
      <c r="E91" s="11" t="n"/>
    </row>
    <row r="92">
      <c r="A92" s="19" t="n"/>
      <c r="B92" s="11" t="n"/>
      <c r="C92" s="20" t="n"/>
      <c r="D92" s="11" t="n"/>
      <c r="E92" s="11" t="n"/>
    </row>
    <row r="93">
      <c r="A93" s="19" t="n"/>
      <c r="B93" s="11" t="n"/>
      <c r="C93" s="20" t="n"/>
      <c r="D93" s="11" t="n"/>
      <c r="E93" s="11" t="n"/>
    </row>
    <row r="94">
      <c r="A94" s="19" t="n"/>
      <c r="B94" s="11" t="n"/>
      <c r="C94" s="20" t="n"/>
      <c r="D94" s="11" t="n"/>
      <c r="E94" s="11" t="n"/>
    </row>
    <row r="95">
      <c r="A95" s="19" t="n"/>
      <c r="B95" s="11" t="n"/>
      <c r="C95" s="20" t="n"/>
      <c r="D95" s="11" t="n"/>
      <c r="E95" s="11" t="n"/>
    </row>
    <row r="96">
      <c r="A96" s="19" t="n"/>
      <c r="B96" s="11" t="n"/>
      <c r="C96" s="20" t="n"/>
      <c r="D96" s="11" t="n"/>
      <c r="E96" s="11" t="n"/>
    </row>
    <row r="97">
      <c r="A97" s="19" t="n"/>
      <c r="B97" s="11" t="n"/>
      <c r="C97" s="20" t="n"/>
      <c r="D97" s="11" t="n"/>
      <c r="E97" s="11" t="n"/>
    </row>
    <row r="98">
      <c r="A98" s="19" t="n"/>
      <c r="B98" s="11" t="n"/>
      <c r="C98" s="20" t="n"/>
      <c r="D98" s="11" t="n"/>
      <c r="E98" s="11" t="n"/>
    </row>
    <row r="99">
      <c r="A99" s="19" t="n"/>
      <c r="B99" s="11" t="n"/>
      <c r="C99" s="20" t="n"/>
      <c r="D99" s="11" t="n"/>
      <c r="E99" s="11" t="n"/>
    </row>
    <row r="100">
      <c r="A100" s="19" t="n"/>
      <c r="B100" s="11" t="n"/>
      <c r="C100" s="20" t="n"/>
      <c r="D100" s="11" t="n"/>
      <c r="E100" s="11" t="n"/>
    </row>
    <row r="101">
      <c r="A101" s="19" t="n"/>
      <c r="B101" s="11" t="n"/>
      <c r="C101" s="20" t="n"/>
      <c r="D101" s="11" t="n"/>
      <c r="E101" s="11" t="n"/>
    </row>
    <row r="102">
      <c r="A102" s="19" t="n"/>
      <c r="B102" s="11" t="n"/>
      <c r="C102" s="20" t="n"/>
      <c r="D102" s="11" t="n"/>
      <c r="E102" s="11" t="n"/>
    </row>
    <row r="103">
      <c r="A103" s="19" t="n"/>
      <c r="B103" s="11" t="n"/>
      <c r="C103" s="20" t="n"/>
      <c r="D103" s="11" t="n"/>
      <c r="E103" s="11" t="n"/>
    </row>
    <row r="104">
      <c r="A104" s="19" t="n"/>
      <c r="B104" s="11" t="n"/>
      <c r="C104" s="20" t="n"/>
      <c r="D104" s="11" t="n"/>
      <c r="E104" s="11" t="n"/>
    </row>
    <row r="105">
      <c r="A105" s="19" t="n"/>
      <c r="B105" s="11" t="n"/>
      <c r="C105" s="20" t="n"/>
      <c r="D105" s="11" t="n"/>
      <c r="E105" s="11" t="n"/>
    </row>
    <row r="106">
      <c r="A106" s="19" t="n"/>
      <c r="B106" s="11" t="n"/>
      <c r="C106" s="20" t="n"/>
      <c r="D106" s="11" t="n"/>
      <c r="E106" s="11" t="n"/>
    </row>
    <row r="107">
      <c r="A107" s="19" t="n"/>
      <c r="B107" s="11" t="n"/>
      <c r="C107" s="20" t="n"/>
      <c r="D107" s="11" t="n"/>
      <c r="E107" s="11" t="n"/>
    </row>
    <row r="108">
      <c r="A108" s="19" t="n"/>
      <c r="B108" s="11" t="n"/>
      <c r="C108" s="20" t="n"/>
      <c r="D108" s="11" t="n"/>
      <c r="E108" s="11" t="n"/>
    </row>
    <row r="109">
      <c r="A109" s="19" t="n"/>
      <c r="B109" s="11" t="n"/>
      <c r="C109" s="20" t="n"/>
      <c r="D109" s="11" t="n"/>
      <c r="E109" s="11" t="n"/>
    </row>
    <row r="110">
      <c r="A110" s="19" t="n"/>
      <c r="B110" s="11" t="n"/>
      <c r="C110" s="20" t="n"/>
      <c r="D110" s="11" t="n"/>
      <c r="E110" s="11" t="n"/>
    </row>
    <row r="111">
      <c r="A111" s="19" t="n"/>
      <c r="B111" s="11" t="n"/>
      <c r="C111" s="20" t="n"/>
      <c r="D111" s="11" t="n"/>
      <c r="E111" s="11" t="n"/>
    </row>
    <row r="112">
      <c r="A112" s="19" t="n"/>
      <c r="B112" s="11" t="n"/>
      <c r="C112" s="20" t="n"/>
      <c r="D112" s="11" t="n"/>
      <c r="E112" s="11" t="n"/>
    </row>
    <row r="113">
      <c r="A113" s="19" t="n"/>
      <c r="B113" s="11" t="n"/>
      <c r="C113" s="20" t="n"/>
      <c r="D113" s="11" t="n"/>
      <c r="E113" s="11" t="n"/>
    </row>
    <row r="114">
      <c r="A114" s="19" t="n"/>
      <c r="B114" s="11" t="n"/>
      <c r="C114" s="20" t="n"/>
      <c r="D114" s="11" t="n"/>
      <c r="E114" s="11" t="n"/>
    </row>
    <row r="115">
      <c r="A115" s="19" t="n"/>
      <c r="B115" s="11" t="n"/>
      <c r="C115" s="20" t="n"/>
      <c r="D115" s="11" t="n"/>
      <c r="E115" s="11" t="n"/>
    </row>
    <row r="116">
      <c r="A116" s="19" t="n"/>
      <c r="B116" s="11" t="n"/>
      <c r="C116" s="20" t="n"/>
      <c r="D116" s="11" t="n"/>
      <c r="E116" s="11" t="n"/>
    </row>
    <row r="117">
      <c r="A117" s="19" t="n"/>
      <c r="B117" s="11" t="n"/>
      <c r="C117" s="20" t="n"/>
      <c r="D117" s="11" t="n"/>
      <c r="E117" s="11" t="n"/>
    </row>
    <row r="118">
      <c r="A118" s="19" t="n"/>
      <c r="B118" s="11" t="n"/>
      <c r="C118" s="20" t="n"/>
      <c r="D118" s="11" t="n"/>
      <c r="E118" s="11" t="n"/>
    </row>
    <row r="119">
      <c r="A119" s="19" t="n"/>
      <c r="B119" s="11" t="n"/>
      <c r="C119" s="20" t="n"/>
      <c r="D119" s="11" t="n"/>
      <c r="E119" s="11" t="n"/>
    </row>
    <row r="120">
      <c r="A120" s="19" t="n"/>
      <c r="B120" s="11" t="n"/>
      <c r="C120" s="20" t="n"/>
      <c r="D120" s="11" t="n"/>
      <c r="E120" s="11" t="n"/>
    </row>
    <row r="121">
      <c r="A121" s="19" t="n"/>
      <c r="B121" s="11" t="n"/>
      <c r="C121" s="20" t="n"/>
      <c r="D121" s="11" t="n"/>
      <c r="E121" s="11" t="n"/>
    </row>
    <row r="122">
      <c r="A122" s="19" t="n"/>
      <c r="B122" s="11" t="n"/>
      <c r="C122" s="20" t="n"/>
      <c r="D122" s="11" t="n"/>
      <c r="E122" s="11" t="n"/>
    </row>
    <row r="123">
      <c r="A123" s="19" t="n"/>
      <c r="B123" s="11" t="n"/>
      <c r="C123" s="20" t="n"/>
      <c r="D123" s="11" t="n"/>
      <c r="E123" s="11" t="n"/>
    </row>
    <row r="124">
      <c r="A124" s="19" t="n"/>
      <c r="B124" s="11" t="n"/>
      <c r="C124" s="20" t="n"/>
      <c r="D124" s="11" t="n"/>
      <c r="E124" s="11" t="n"/>
    </row>
    <row r="125">
      <c r="A125" s="19" t="n"/>
      <c r="B125" s="11" t="n"/>
      <c r="C125" s="20" t="n"/>
      <c r="D125" s="11" t="n"/>
      <c r="E125" s="11" t="n"/>
    </row>
    <row r="126">
      <c r="A126" s="19" t="n"/>
      <c r="B126" s="11" t="n"/>
      <c r="C126" s="20" t="n"/>
      <c r="D126" s="11" t="n"/>
      <c r="E126" s="11" t="n"/>
    </row>
    <row r="127">
      <c r="A127" s="19" t="n"/>
      <c r="B127" s="11" t="n"/>
      <c r="C127" s="20" t="n"/>
      <c r="D127" s="11" t="n"/>
      <c r="E127" s="11" t="n"/>
    </row>
    <row r="128">
      <c r="A128" s="19" t="n"/>
      <c r="B128" s="11" t="n"/>
      <c r="C128" s="20" t="n"/>
      <c r="D128" s="11" t="n"/>
      <c r="E128" s="11" t="n"/>
    </row>
    <row r="129">
      <c r="A129" s="19" t="n"/>
      <c r="B129" s="11" t="n"/>
      <c r="C129" s="20" t="n"/>
      <c r="D129" s="11" t="n"/>
      <c r="E129" s="11" t="n"/>
    </row>
    <row r="130">
      <c r="A130" s="19" t="n"/>
      <c r="B130" s="11" t="n"/>
      <c r="C130" s="20" t="n"/>
      <c r="D130" s="11" t="n"/>
      <c r="E130" s="11" t="n"/>
    </row>
    <row r="131">
      <c r="A131" s="19" t="n"/>
      <c r="B131" s="11" t="n"/>
      <c r="C131" s="20" t="n"/>
      <c r="D131" s="11" t="n"/>
      <c r="E131" s="11" t="n"/>
    </row>
    <row r="132">
      <c r="A132" s="19" t="n"/>
      <c r="B132" s="11" t="n"/>
      <c r="C132" s="20" t="n"/>
      <c r="D132" s="11" t="n"/>
      <c r="E132" s="11" t="n"/>
    </row>
    <row r="133">
      <c r="A133" s="19" t="n"/>
      <c r="B133" s="11" t="n"/>
      <c r="C133" s="20" t="n"/>
      <c r="D133" s="11" t="n"/>
      <c r="E133" s="11" t="n"/>
    </row>
    <row r="134">
      <c r="A134" s="19" t="n"/>
      <c r="B134" s="11" t="n"/>
      <c r="C134" s="20" t="n"/>
      <c r="D134" s="11" t="n"/>
      <c r="E134" s="11" t="n"/>
    </row>
    <row r="135">
      <c r="A135" s="19" t="n"/>
      <c r="B135" s="11" t="n"/>
      <c r="C135" s="20" t="n"/>
      <c r="D135" s="11" t="n"/>
      <c r="E135" s="11" t="n"/>
    </row>
    <row r="136">
      <c r="A136" s="19" t="n"/>
      <c r="B136" s="11" t="n"/>
      <c r="C136" s="20" t="n"/>
      <c r="D136" s="11" t="n"/>
      <c r="E136" s="11" t="n"/>
    </row>
    <row r="137">
      <c r="A137" s="19" t="n"/>
      <c r="B137" s="11" t="n"/>
      <c r="C137" s="20" t="n"/>
      <c r="D137" s="11" t="n"/>
      <c r="E137" s="11" t="n"/>
    </row>
    <row r="138">
      <c r="A138" s="19" t="n"/>
      <c r="B138" s="11" t="n"/>
      <c r="C138" s="20" t="n"/>
      <c r="D138" s="11" t="n"/>
      <c r="E138" s="11" t="n"/>
    </row>
    <row r="139">
      <c r="A139" s="19" t="n"/>
      <c r="B139" s="11" t="n"/>
      <c r="C139" s="20" t="n"/>
      <c r="D139" s="11" t="n"/>
      <c r="E139" s="11" t="n"/>
    </row>
    <row r="140">
      <c r="A140" s="19" t="n"/>
      <c r="B140" s="11" t="n"/>
      <c r="C140" s="20" t="n"/>
      <c r="D140" s="11" t="n"/>
      <c r="E140" s="11" t="n"/>
    </row>
    <row r="141">
      <c r="A141" s="19" t="n"/>
      <c r="B141" s="11" t="n"/>
      <c r="C141" s="20" t="n"/>
      <c r="D141" s="11" t="n"/>
      <c r="E141" s="11" t="n"/>
    </row>
    <row r="142">
      <c r="A142" s="19" t="n"/>
      <c r="B142" s="11" t="n"/>
      <c r="C142" s="20" t="n"/>
      <c r="D142" s="11" t="n"/>
      <c r="E142" s="11" t="n"/>
    </row>
    <row r="143">
      <c r="A143" s="19" t="n"/>
      <c r="B143" s="11" t="n"/>
      <c r="C143" s="20" t="n"/>
      <c r="D143" s="11" t="n"/>
      <c r="E143" s="11" t="n"/>
    </row>
    <row r="144">
      <c r="A144" s="19" t="n"/>
      <c r="B144" s="11" t="n"/>
      <c r="C144" s="20" t="n"/>
      <c r="D144" s="11" t="n"/>
      <c r="E144" s="11" t="n"/>
    </row>
    <row r="145">
      <c r="A145" s="19" t="n"/>
      <c r="B145" s="11" t="n"/>
      <c r="C145" s="20" t="n"/>
      <c r="D145" s="11" t="n"/>
      <c r="E145" s="11" t="n"/>
    </row>
    <row r="146">
      <c r="A146" s="19" t="n"/>
      <c r="B146" s="11" t="n"/>
      <c r="C146" s="20" t="n"/>
      <c r="D146" s="11" t="n"/>
      <c r="E146" s="11" t="n"/>
    </row>
    <row r="147">
      <c r="A147" s="19" t="n"/>
      <c r="B147" s="11" t="n"/>
      <c r="C147" s="20" t="n"/>
      <c r="D147" s="11" t="n"/>
      <c r="E147" s="11" t="n"/>
    </row>
    <row r="148">
      <c r="A148" s="19" t="n"/>
      <c r="B148" s="11" t="n"/>
      <c r="C148" s="20" t="n"/>
      <c r="D148" s="11" t="n"/>
      <c r="E148" s="11" t="n"/>
    </row>
    <row r="149">
      <c r="A149" s="19" t="n"/>
      <c r="B149" s="11" t="n"/>
      <c r="C149" s="20" t="n"/>
      <c r="D149" s="11" t="n"/>
      <c r="E149" s="11" t="n"/>
    </row>
    <row r="150">
      <c r="A150" s="19" t="n"/>
      <c r="B150" s="11" t="n"/>
      <c r="C150" s="20" t="n"/>
      <c r="D150" s="11" t="n"/>
      <c r="E150" s="11" t="n"/>
    </row>
    <row r="151">
      <c r="A151" s="19" t="n"/>
      <c r="B151" s="11" t="n"/>
      <c r="C151" s="20" t="n"/>
      <c r="D151" s="11" t="n"/>
      <c r="E151" s="11" t="n"/>
    </row>
    <row r="152">
      <c r="A152" s="19" t="n"/>
      <c r="B152" s="11" t="n"/>
      <c r="C152" s="20" t="n"/>
      <c r="D152" s="11" t="n"/>
      <c r="E152" s="11" t="n"/>
    </row>
    <row r="153">
      <c r="A153" s="19" t="n"/>
      <c r="B153" s="11" t="n"/>
      <c r="C153" s="20" t="n"/>
      <c r="D153" s="11" t="n"/>
      <c r="E153" s="11" t="n"/>
    </row>
    <row r="154">
      <c r="A154" s="19" t="n"/>
      <c r="B154" s="11" t="n"/>
      <c r="C154" s="20" t="n"/>
      <c r="D154" s="11" t="n"/>
      <c r="E154" s="11" t="n"/>
    </row>
    <row r="155">
      <c r="A155" s="19" t="n"/>
      <c r="B155" s="11" t="n"/>
      <c r="C155" s="20" t="n"/>
      <c r="D155" s="11" t="n"/>
      <c r="E155" s="11" t="n"/>
    </row>
    <row r="156">
      <c r="A156" s="19" t="n"/>
      <c r="B156" s="11" t="n"/>
      <c r="C156" s="20" t="n"/>
      <c r="D156" s="11" t="n"/>
      <c r="E156" s="11" t="n"/>
    </row>
    <row r="157">
      <c r="A157" s="19" t="n"/>
      <c r="B157" s="11" t="n"/>
      <c r="C157" s="20" t="n"/>
      <c r="D157" s="11" t="n"/>
      <c r="E157" s="11" t="n"/>
    </row>
    <row r="158">
      <c r="A158" s="19" t="n"/>
      <c r="B158" s="11" t="n"/>
      <c r="C158" s="20" t="n"/>
      <c r="D158" s="11" t="n"/>
      <c r="E158" s="11" t="n"/>
    </row>
    <row r="159">
      <c r="A159" s="19" t="n"/>
      <c r="B159" s="11" t="n"/>
      <c r="C159" s="20" t="n"/>
      <c r="D159" s="11" t="n"/>
      <c r="E159" s="11" t="n"/>
    </row>
    <row r="160">
      <c r="A160" s="19" t="n"/>
      <c r="B160" s="11" t="n"/>
      <c r="C160" s="20" t="n"/>
      <c r="D160" s="11" t="n"/>
      <c r="E160" s="11" t="n"/>
    </row>
    <row r="161">
      <c r="A161" s="19" t="n"/>
      <c r="B161" s="11" t="n"/>
      <c r="C161" s="20" t="n"/>
      <c r="D161" s="11" t="n"/>
      <c r="E161" s="11" t="n"/>
    </row>
    <row r="162">
      <c r="A162" s="19" t="n"/>
      <c r="B162" s="11" t="n"/>
      <c r="C162" s="20" t="n"/>
      <c r="D162" s="11" t="n"/>
      <c r="E162" s="11" t="n"/>
    </row>
    <row r="163">
      <c r="A163" s="19" t="n"/>
      <c r="B163" s="11" t="n"/>
      <c r="C163" s="20" t="n"/>
      <c r="D163" s="11" t="n"/>
      <c r="E163" s="11" t="n"/>
    </row>
    <row r="164">
      <c r="A164" s="19" t="n"/>
      <c r="B164" s="11" t="n"/>
      <c r="C164" s="20" t="n"/>
      <c r="D164" s="11" t="n"/>
      <c r="E164" s="11" t="n"/>
    </row>
    <row r="165">
      <c r="A165" s="19" t="n"/>
      <c r="B165" s="11" t="n"/>
      <c r="C165" s="20" t="n"/>
      <c r="D165" s="11" t="n"/>
      <c r="E165" s="11" t="n"/>
    </row>
    <row r="166">
      <c r="A166" s="19" t="n"/>
      <c r="B166" s="11" t="n"/>
      <c r="C166" s="20" t="n"/>
      <c r="D166" s="11" t="n"/>
      <c r="E166" s="11" t="n"/>
    </row>
    <row r="167">
      <c r="A167" s="19" t="n"/>
      <c r="B167" s="11" t="n"/>
      <c r="C167" s="20" t="n"/>
      <c r="D167" s="11" t="n"/>
      <c r="E167" s="11" t="n"/>
    </row>
    <row r="168">
      <c r="A168" s="19" t="n"/>
      <c r="B168" s="11" t="n"/>
      <c r="C168" s="20" t="n"/>
      <c r="D168" s="11" t="n"/>
      <c r="E168" s="11" t="n"/>
    </row>
    <row r="169">
      <c r="A169" s="19" t="n"/>
      <c r="B169" s="11" t="n"/>
      <c r="C169" s="20" t="n"/>
      <c r="D169" s="11" t="n"/>
      <c r="E169" s="11" t="n"/>
    </row>
    <row r="170">
      <c r="A170" s="19" t="n"/>
      <c r="B170" s="11" t="n"/>
      <c r="C170" s="20" t="n"/>
      <c r="D170" s="11" t="n"/>
      <c r="E170" s="11" t="n"/>
    </row>
    <row r="171">
      <c r="A171" s="19" t="n"/>
      <c r="B171" s="11" t="n"/>
      <c r="C171" s="20" t="n"/>
      <c r="D171" s="11" t="n"/>
      <c r="E171" s="11" t="n"/>
    </row>
    <row r="172">
      <c r="A172" s="19" t="n"/>
      <c r="B172" s="11" t="n"/>
      <c r="C172" s="20" t="n"/>
      <c r="D172" s="11" t="n"/>
      <c r="E172" s="11" t="n"/>
    </row>
    <row r="173">
      <c r="A173" s="19" t="n"/>
      <c r="B173" s="11" t="n"/>
      <c r="C173" s="20" t="n"/>
      <c r="D173" s="11" t="n"/>
      <c r="E173" s="11" t="n"/>
    </row>
    <row r="174">
      <c r="A174" s="19" t="n"/>
      <c r="B174" s="11" t="n"/>
      <c r="C174" s="20" t="n"/>
      <c r="D174" s="11" t="n"/>
      <c r="E174" s="11" t="n"/>
    </row>
    <row r="175">
      <c r="A175" s="19" t="n"/>
      <c r="B175" s="11" t="n"/>
      <c r="C175" s="20" t="n"/>
      <c r="D175" s="11" t="n"/>
      <c r="E175" s="11" t="n"/>
    </row>
    <row r="176">
      <c r="A176" s="19" t="n"/>
      <c r="B176" s="11" t="n"/>
      <c r="C176" s="20" t="n"/>
      <c r="D176" s="11" t="n"/>
      <c r="E176" s="11" t="n"/>
    </row>
    <row r="177">
      <c r="A177" s="19" t="n"/>
      <c r="B177" s="11" t="n"/>
      <c r="C177" s="20" t="n"/>
      <c r="D177" s="11" t="n"/>
      <c r="E177" s="11" t="n"/>
    </row>
    <row r="178">
      <c r="A178" s="19" t="n"/>
      <c r="B178" s="11" t="n"/>
      <c r="C178" s="20" t="n"/>
      <c r="D178" s="11" t="n"/>
      <c r="E178" s="11" t="n"/>
    </row>
    <row r="179">
      <c r="A179" s="19" t="n"/>
      <c r="B179" s="11" t="n"/>
      <c r="C179" s="20" t="n"/>
      <c r="D179" s="11" t="n"/>
      <c r="E179" s="11" t="n"/>
    </row>
    <row r="180">
      <c r="A180" s="19" t="n"/>
      <c r="B180" s="11" t="n"/>
      <c r="C180" s="20" t="n"/>
      <c r="D180" s="11" t="n"/>
      <c r="E180" s="11" t="n"/>
    </row>
    <row r="181">
      <c r="A181" s="19" t="n"/>
      <c r="B181" s="11" t="n"/>
      <c r="C181" s="20" t="n"/>
      <c r="D181" s="11" t="n"/>
      <c r="E181" s="11" t="n"/>
    </row>
    <row r="182">
      <c r="A182" s="19" t="n"/>
      <c r="B182" s="11" t="n"/>
      <c r="C182" s="20" t="n"/>
      <c r="D182" s="11" t="n"/>
      <c r="E182" s="11" t="n"/>
    </row>
    <row r="183">
      <c r="A183" s="19" t="n"/>
      <c r="B183" s="11" t="n"/>
      <c r="C183" s="20" t="n"/>
      <c r="D183" s="11" t="n"/>
      <c r="E183" s="11" t="n"/>
    </row>
    <row r="184">
      <c r="A184" s="19" t="n"/>
      <c r="B184" s="11" t="n"/>
      <c r="C184" s="20" t="n"/>
      <c r="D184" s="11" t="n"/>
      <c r="E184" s="11" t="n"/>
    </row>
    <row r="185">
      <c r="A185" s="19" t="n"/>
      <c r="B185" s="11" t="n"/>
      <c r="C185" s="20" t="n"/>
      <c r="D185" s="11" t="n"/>
      <c r="E185" s="11" t="n"/>
    </row>
    <row r="186">
      <c r="A186" s="19" t="n"/>
      <c r="B186" s="11" t="n"/>
      <c r="C186" s="20" t="n"/>
      <c r="D186" s="11" t="n"/>
      <c r="E186" s="11" t="n"/>
    </row>
    <row r="187">
      <c r="A187" s="19" t="n"/>
      <c r="B187" s="11" t="n"/>
      <c r="C187" s="20" t="n"/>
      <c r="D187" s="11" t="n"/>
      <c r="E187" s="11" t="n"/>
    </row>
    <row r="188">
      <c r="A188" s="19" t="n"/>
      <c r="B188" s="11" t="n"/>
      <c r="C188" s="20" t="n"/>
      <c r="D188" s="11" t="n"/>
      <c r="E188" s="11" t="n"/>
    </row>
    <row r="189">
      <c r="A189" s="19" t="n"/>
      <c r="B189" s="11" t="n"/>
      <c r="C189" s="20" t="n"/>
      <c r="D189" s="11" t="n"/>
      <c r="E189" s="11" t="n"/>
    </row>
    <row r="190">
      <c r="A190" s="19" t="n"/>
      <c r="B190" s="11" t="n"/>
      <c r="C190" s="20" t="n"/>
      <c r="D190" s="11" t="n"/>
      <c r="E190" s="11" t="n"/>
    </row>
    <row r="191">
      <c r="A191" s="19" t="n"/>
      <c r="B191" s="11" t="n"/>
      <c r="C191" s="20" t="n"/>
      <c r="D191" s="11" t="n"/>
      <c r="E191" s="11" t="n"/>
    </row>
    <row r="192">
      <c r="A192" s="19" t="n"/>
      <c r="B192" s="11" t="n"/>
      <c r="C192" s="20" t="n"/>
      <c r="D192" s="11" t="n"/>
      <c r="E192" s="11" t="n"/>
    </row>
    <row r="193">
      <c r="A193" s="19" t="n"/>
      <c r="B193" s="11" t="n"/>
      <c r="C193" s="20" t="n"/>
      <c r="D193" s="11" t="n"/>
      <c r="E193" s="11" t="n"/>
    </row>
    <row r="194">
      <c r="A194" s="19" t="n"/>
      <c r="B194" s="11" t="n"/>
      <c r="C194" s="20" t="n"/>
      <c r="D194" s="11" t="n"/>
      <c r="E194" s="11" t="n"/>
    </row>
    <row r="195">
      <c r="A195" s="19" t="n"/>
      <c r="B195" s="11" t="n"/>
      <c r="C195" s="20" t="n"/>
      <c r="D195" s="11" t="n"/>
      <c r="E195" s="11" t="n"/>
    </row>
    <row r="196">
      <c r="A196" s="19" t="n"/>
      <c r="B196" s="11" t="n"/>
      <c r="C196" s="20" t="n"/>
      <c r="D196" s="11" t="n"/>
      <c r="E196" s="11" t="n"/>
    </row>
    <row r="197">
      <c r="A197" s="19" t="n"/>
      <c r="B197" s="11" t="n"/>
      <c r="C197" s="20" t="n"/>
      <c r="D197" s="11" t="n"/>
      <c r="E197" s="11" t="n"/>
    </row>
    <row r="198">
      <c r="A198" s="19" t="n"/>
      <c r="B198" s="11" t="n"/>
      <c r="C198" s="20" t="n"/>
      <c r="D198" s="11" t="n"/>
      <c r="E198" s="11" t="n"/>
    </row>
    <row r="199">
      <c r="A199" s="19" t="n"/>
      <c r="B199" s="11" t="n"/>
      <c r="C199" s="20" t="n"/>
      <c r="D199" s="11" t="n"/>
      <c r="E199" s="11" t="n"/>
    </row>
    <row r="200">
      <c r="A200" s="19" t="n"/>
      <c r="B200" s="11" t="n"/>
      <c r="C200" s="20" t="n"/>
      <c r="D200" s="11" t="n"/>
      <c r="E200" s="11" t="n"/>
    </row>
    <row r="201">
      <c r="A201" s="19" t="n"/>
      <c r="B201" s="11" t="n"/>
      <c r="C201" s="20" t="n"/>
      <c r="D201" s="11" t="n"/>
      <c r="E201" s="11" t="n"/>
    </row>
    <row r="202">
      <c r="A202" s="19" t="n"/>
      <c r="B202" s="11" t="n"/>
      <c r="C202" s="20" t="n"/>
      <c r="D202" s="11" t="n"/>
      <c r="E202" s="11" t="n"/>
    </row>
    <row r="203">
      <c r="A203" s="19" t="n"/>
      <c r="B203" s="11" t="n"/>
      <c r="C203" s="20" t="n"/>
      <c r="D203" s="11" t="n"/>
      <c r="E203" s="11" t="n"/>
    </row>
    <row r="204">
      <c r="A204" s="19" t="n"/>
      <c r="B204" s="11" t="n"/>
      <c r="C204" s="20" t="n"/>
      <c r="D204" s="11" t="n"/>
      <c r="E204" s="11" t="n"/>
    </row>
    <row r="205">
      <c r="A205" s="19" t="n"/>
      <c r="B205" s="11" t="n"/>
      <c r="C205" s="20" t="n"/>
      <c r="D205" s="11" t="n"/>
      <c r="E205" s="11" t="n"/>
    </row>
    <row r="206">
      <c r="A206" s="19" t="n"/>
      <c r="B206" s="11" t="n"/>
      <c r="C206" s="20" t="n"/>
      <c r="D206" s="11" t="n"/>
      <c r="E206" s="11" t="n"/>
    </row>
    <row r="207">
      <c r="A207" s="19" t="n"/>
      <c r="B207" s="11" t="n"/>
      <c r="C207" s="20" t="n"/>
      <c r="D207" s="11" t="n"/>
      <c r="E207" s="11" t="n"/>
    </row>
    <row r="208">
      <c r="A208" s="19" t="n"/>
      <c r="B208" s="11" t="n"/>
      <c r="C208" s="20" t="n"/>
      <c r="D208" s="11" t="n"/>
      <c r="E208" s="11" t="n"/>
    </row>
    <row r="209">
      <c r="A209" s="19" t="n"/>
      <c r="B209" s="11" t="n"/>
      <c r="C209" s="20" t="n"/>
      <c r="D209" s="11" t="n"/>
      <c r="E209" s="11" t="n"/>
    </row>
    <row r="210">
      <c r="A210" s="19" t="n"/>
      <c r="B210" s="11" t="n"/>
      <c r="C210" s="20" t="n"/>
      <c r="D210" s="11" t="n"/>
      <c r="E210" s="11" t="n"/>
    </row>
    <row r="211">
      <c r="A211" s="19" t="n"/>
      <c r="B211" s="11" t="n"/>
      <c r="C211" s="20" t="n"/>
      <c r="D211" s="11" t="n"/>
      <c r="E211" s="11" t="n"/>
    </row>
    <row r="212">
      <c r="A212" s="19" t="n"/>
      <c r="B212" s="11" t="n"/>
      <c r="C212" s="20" t="n"/>
      <c r="D212" s="11" t="n"/>
      <c r="E212" s="11" t="n"/>
    </row>
    <row r="213">
      <c r="A213" s="19" t="n"/>
      <c r="B213" s="11" t="n"/>
      <c r="C213" s="20" t="n"/>
      <c r="D213" s="11" t="n"/>
      <c r="E213" s="11" t="n"/>
    </row>
    <row r="214">
      <c r="A214" s="19" t="n"/>
      <c r="B214" s="11" t="n"/>
      <c r="C214" s="20" t="n"/>
      <c r="D214" s="11" t="n"/>
      <c r="E214" s="11" t="n"/>
    </row>
    <row r="215">
      <c r="A215" s="19" t="n"/>
      <c r="B215" s="11" t="n"/>
      <c r="C215" s="20" t="n"/>
      <c r="D215" s="11" t="n"/>
      <c r="E215" s="11" t="n"/>
    </row>
    <row r="216">
      <c r="A216" s="19" t="n"/>
      <c r="B216" s="11" t="n"/>
      <c r="C216" s="20" t="n"/>
      <c r="D216" s="11" t="n"/>
      <c r="E216" s="11" t="n"/>
    </row>
    <row r="217">
      <c r="A217" s="19" t="n"/>
      <c r="B217" s="11" t="n"/>
      <c r="C217" s="20" t="n"/>
      <c r="D217" s="11" t="n"/>
      <c r="E217" s="11" t="n"/>
    </row>
    <row r="218">
      <c r="A218" s="19" t="n"/>
      <c r="B218" s="11" t="n"/>
      <c r="C218" s="20" t="n"/>
      <c r="D218" s="11" t="n"/>
      <c r="E218" s="11" t="n"/>
    </row>
    <row r="219">
      <c r="A219" s="19" t="n"/>
      <c r="B219" s="11" t="n"/>
      <c r="C219" s="20" t="n"/>
      <c r="D219" s="11" t="n"/>
      <c r="E219" s="11" t="n"/>
    </row>
    <row r="220">
      <c r="A220" s="19" t="n"/>
      <c r="B220" s="11" t="n"/>
      <c r="C220" s="20" t="n"/>
      <c r="D220" s="11" t="n"/>
      <c r="E220" s="11" t="n"/>
    </row>
    <row r="221">
      <c r="A221" s="19" t="n"/>
      <c r="B221" s="11" t="n"/>
      <c r="C221" s="20" t="n"/>
      <c r="D221" s="11" t="n"/>
      <c r="E221" s="11" t="n"/>
    </row>
    <row r="222">
      <c r="A222" s="19" t="n"/>
      <c r="B222" s="11" t="n"/>
      <c r="C222" s="20" t="n"/>
      <c r="D222" s="11" t="n"/>
      <c r="E222" s="11" t="n"/>
    </row>
    <row r="223">
      <c r="A223" s="19" t="n"/>
      <c r="B223" s="11" t="n"/>
      <c r="C223" s="20" t="n"/>
      <c r="D223" s="11" t="n"/>
      <c r="E223" s="11" t="n"/>
    </row>
    <row r="224">
      <c r="A224" s="19" t="n"/>
      <c r="B224" s="11" t="n"/>
      <c r="C224" s="20" t="n"/>
      <c r="D224" s="11" t="n"/>
      <c r="E224" s="11" t="n"/>
    </row>
    <row r="225">
      <c r="A225" s="19" t="n"/>
      <c r="B225" s="11" t="n"/>
      <c r="C225" s="20" t="n"/>
      <c r="D225" s="11" t="n"/>
      <c r="E225" s="11" t="n"/>
    </row>
    <row r="226">
      <c r="A226" s="19" t="n"/>
      <c r="B226" s="11" t="n"/>
      <c r="C226" s="20" t="n"/>
      <c r="D226" s="11" t="n"/>
      <c r="E226" s="11" t="n"/>
    </row>
    <row r="227">
      <c r="A227" s="19" t="n"/>
      <c r="B227" s="11" t="n"/>
      <c r="C227" s="20" t="n"/>
      <c r="D227" s="11" t="n"/>
      <c r="E227" s="11" t="n"/>
    </row>
    <row r="228">
      <c r="A228" s="19" t="n"/>
      <c r="B228" s="11" t="n"/>
      <c r="C228" s="20" t="n"/>
      <c r="D228" s="11" t="n"/>
      <c r="E228" s="11" t="n"/>
    </row>
    <row r="229">
      <c r="A229" s="19" t="n"/>
      <c r="B229" s="11" t="n"/>
      <c r="C229" s="20" t="n"/>
      <c r="D229" s="11" t="n"/>
      <c r="E229" s="11" t="n"/>
    </row>
    <row r="230">
      <c r="A230" s="19" t="n"/>
      <c r="B230" s="11" t="n"/>
      <c r="C230" s="20" t="n"/>
      <c r="D230" s="11" t="n"/>
      <c r="E230" s="11" t="n"/>
    </row>
    <row r="231">
      <c r="A231" s="19" t="n"/>
      <c r="B231" s="11" t="n"/>
      <c r="C231" s="20" t="n"/>
      <c r="D231" s="11" t="n"/>
      <c r="E231" s="11" t="n"/>
    </row>
    <row r="232">
      <c r="A232" s="19" t="n"/>
      <c r="B232" s="11" t="n"/>
      <c r="C232" s="20" t="n"/>
      <c r="D232" s="11" t="n"/>
      <c r="E232" s="11" t="n"/>
    </row>
    <row r="233">
      <c r="A233" s="19" t="n"/>
      <c r="B233" s="11" t="n"/>
      <c r="C233" s="20" t="n"/>
      <c r="D233" s="11" t="n"/>
      <c r="E233" s="11" t="n"/>
    </row>
    <row r="234">
      <c r="A234" s="19" t="n"/>
      <c r="B234" s="11" t="n"/>
      <c r="C234" s="20" t="n"/>
      <c r="D234" s="11" t="n"/>
      <c r="E234" s="11" t="n"/>
    </row>
    <row r="235">
      <c r="A235" s="19" t="n"/>
      <c r="B235" s="11" t="n"/>
      <c r="C235" s="20" t="n"/>
      <c r="D235" s="11" t="n"/>
      <c r="E235" s="11" t="n"/>
    </row>
    <row r="236">
      <c r="A236" s="19" t="n"/>
      <c r="B236" s="11" t="n"/>
      <c r="C236" s="20" t="n"/>
      <c r="D236" s="11" t="n"/>
      <c r="E236" s="11" t="n"/>
    </row>
    <row r="237">
      <c r="A237" s="19" t="n"/>
      <c r="B237" s="11" t="n"/>
      <c r="C237" s="20" t="n"/>
      <c r="D237" s="11" t="n"/>
      <c r="E237" s="11" t="n"/>
    </row>
    <row r="238">
      <c r="A238" s="19" t="n"/>
      <c r="B238" s="11" t="n"/>
      <c r="C238" s="20" t="n"/>
      <c r="D238" s="11" t="n"/>
      <c r="E238" s="11" t="n"/>
    </row>
    <row r="239">
      <c r="A239" s="19" t="n"/>
      <c r="B239" s="11" t="n"/>
      <c r="C239" s="20" t="n"/>
      <c r="D239" s="11" t="n"/>
      <c r="E239" s="11" t="n"/>
    </row>
    <row r="240">
      <c r="A240" s="19" t="n"/>
      <c r="B240" s="11" t="n"/>
      <c r="C240" s="20" t="n"/>
      <c r="D240" s="11" t="n"/>
      <c r="E240" s="11" t="n"/>
    </row>
    <row r="241">
      <c r="A241" s="19" t="n"/>
      <c r="B241" s="11" t="n"/>
      <c r="C241" s="20" t="n"/>
      <c r="D241" s="11" t="n"/>
      <c r="E241" s="11" t="n"/>
    </row>
    <row r="242">
      <c r="A242" s="19" t="n"/>
      <c r="B242" s="11" t="n"/>
      <c r="C242" s="20" t="n"/>
      <c r="D242" s="11" t="n"/>
      <c r="E242" s="11" t="n"/>
    </row>
    <row r="243">
      <c r="A243" s="19" t="n"/>
      <c r="B243" s="11" t="n"/>
      <c r="C243" s="20" t="n"/>
      <c r="D243" s="11" t="n"/>
      <c r="E243" s="11" t="n"/>
    </row>
    <row r="244">
      <c r="A244" s="19" t="n"/>
      <c r="B244" s="11" t="n"/>
      <c r="C244" s="20" t="n"/>
      <c r="D244" s="11" t="n"/>
      <c r="E244" s="11" t="n"/>
    </row>
    <row r="245">
      <c r="A245" s="19" t="n"/>
      <c r="B245" s="11" t="n"/>
      <c r="C245" s="20" t="n"/>
      <c r="D245" s="11" t="n"/>
      <c r="E245" s="11" t="n"/>
    </row>
    <row r="246">
      <c r="A246" s="19" t="n"/>
      <c r="B246" s="11" t="n"/>
      <c r="C246" s="20" t="n"/>
      <c r="D246" s="11" t="n"/>
      <c r="E246" s="11" t="n"/>
    </row>
    <row r="247">
      <c r="A247" s="19" t="n"/>
      <c r="B247" s="11" t="n"/>
      <c r="C247" s="20" t="n"/>
      <c r="D247" s="11" t="n"/>
      <c r="E247" s="11" t="n"/>
    </row>
    <row r="248">
      <c r="A248" s="19" t="n"/>
      <c r="B248" s="11" t="n"/>
      <c r="C248" s="20" t="n"/>
      <c r="D248" s="11" t="n"/>
      <c r="E248" s="11" t="n"/>
    </row>
    <row r="249">
      <c r="A249" s="19" t="n"/>
      <c r="B249" s="11" t="n"/>
      <c r="C249" s="20" t="n"/>
      <c r="D249" s="11" t="n"/>
      <c r="E249" s="11" t="n"/>
    </row>
    <row r="250">
      <c r="A250" s="19" t="n"/>
      <c r="B250" s="11" t="n"/>
      <c r="C250" s="20" t="n"/>
      <c r="D250" s="11" t="n"/>
      <c r="E250" s="11" t="n"/>
    </row>
    <row r="251">
      <c r="A251" s="19" t="n"/>
      <c r="B251" s="11" t="n"/>
      <c r="C251" s="20" t="n"/>
      <c r="D251" s="11" t="n"/>
      <c r="E251" s="11" t="n"/>
    </row>
    <row r="252">
      <c r="A252" s="19" t="n"/>
      <c r="B252" s="11" t="n"/>
      <c r="C252" s="20" t="n"/>
      <c r="D252" s="11" t="n"/>
      <c r="E252" s="11" t="n"/>
    </row>
    <row r="253">
      <c r="A253" s="19" t="n"/>
      <c r="B253" s="11" t="n"/>
      <c r="C253" s="20" t="n"/>
      <c r="D253" s="11" t="n"/>
      <c r="E253" s="11" t="n"/>
    </row>
    <row r="254">
      <c r="A254" s="19" t="n"/>
      <c r="B254" s="11" t="n"/>
      <c r="C254" s="20" t="n"/>
      <c r="D254" s="11" t="n"/>
      <c r="E254" s="11" t="n"/>
    </row>
    <row r="255">
      <c r="A255" s="19" t="n"/>
      <c r="B255" s="11" t="n"/>
      <c r="C255" s="20" t="n"/>
      <c r="D255" s="11" t="n"/>
      <c r="E255" s="11" t="n"/>
    </row>
    <row r="256">
      <c r="A256" s="19" t="n"/>
      <c r="B256" s="11" t="n"/>
      <c r="C256" s="20" t="n"/>
      <c r="D256" s="11" t="n"/>
      <c r="E256" s="11" t="n"/>
    </row>
    <row r="257">
      <c r="A257" s="19" t="n"/>
      <c r="B257" s="11" t="n"/>
      <c r="C257" s="20" t="n"/>
      <c r="D257" s="11" t="n"/>
      <c r="E257" s="11" t="n"/>
    </row>
    <row r="258">
      <c r="A258" s="19" t="n"/>
      <c r="B258" s="11" t="n"/>
      <c r="C258" s="20" t="n"/>
      <c r="D258" s="11" t="n"/>
      <c r="E258" s="11" t="n"/>
    </row>
    <row r="259">
      <c r="A259" s="19" t="n"/>
      <c r="B259" s="11" t="n"/>
      <c r="C259" s="20" t="n"/>
      <c r="D259" s="11" t="n"/>
      <c r="E259" s="11" t="n"/>
    </row>
    <row r="260">
      <c r="A260" s="19" t="n"/>
      <c r="B260" s="11" t="n"/>
      <c r="C260" s="20" t="n"/>
      <c r="D260" s="11" t="n"/>
      <c r="E260" s="11" t="n"/>
    </row>
    <row r="261">
      <c r="A261" s="19" t="n"/>
      <c r="B261" s="11" t="n"/>
      <c r="C261" s="20" t="n"/>
      <c r="D261" s="11" t="n"/>
      <c r="E261" s="11" t="n"/>
    </row>
    <row r="262">
      <c r="A262" s="19" t="n"/>
      <c r="B262" s="11" t="n"/>
      <c r="C262" s="20" t="n"/>
      <c r="D262" s="11" t="n"/>
      <c r="E262" s="11" t="n"/>
    </row>
    <row r="263">
      <c r="A263" s="19" t="n"/>
      <c r="B263" s="11" t="n"/>
      <c r="C263" s="20" t="n"/>
      <c r="D263" s="11" t="n"/>
      <c r="E263" s="11" t="n"/>
    </row>
    <row r="264">
      <c r="A264" s="19" t="n"/>
      <c r="B264" s="11" t="n"/>
      <c r="C264" s="20" t="n"/>
      <c r="D264" s="11" t="n"/>
      <c r="E264" s="11" t="n"/>
    </row>
    <row r="265">
      <c r="A265" s="19" t="n"/>
      <c r="B265" s="11" t="n"/>
      <c r="C265" s="20" t="n"/>
      <c r="D265" s="11" t="n"/>
      <c r="E265" s="11" t="n"/>
    </row>
    <row r="266">
      <c r="A266" s="19" t="n"/>
      <c r="B266" s="11" t="n"/>
      <c r="C266" s="20" t="n"/>
      <c r="D266" s="11" t="n"/>
      <c r="E266" s="11" t="n"/>
    </row>
    <row r="267">
      <c r="A267" s="19" t="n"/>
      <c r="B267" s="11" t="n"/>
      <c r="C267" s="20" t="n"/>
      <c r="D267" s="11" t="n"/>
      <c r="E267" s="11" t="n"/>
    </row>
    <row r="268">
      <c r="A268" s="19" t="n"/>
      <c r="B268" s="11" t="n"/>
      <c r="C268" s="20" t="n"/>
      <c r="D268" s="11" t="n"/>
      <c r="E268" s="11" t="n"/>
    </row>
    <row r="269">
      <c r="A269" s="19" t="n"/>
      <c r="B269" s="11" t="n"/>
      <c r="C269" s="20" t="n"/>
      <c r="D269" s="11" t="n"/>
      <c r="E269" s="11" t="n"/>
    </row>
    <row r="270">
      <c r="A270" s="19" t="n"/>
      <c r="B270" s="11" t="n"/>
      <c r="C270" s="20" t="n"/>
      <c r="D270" s="11" t="n"/>
      <c r="E270" s="11" t="n"/>
    </row>
    <row r="271">
      <c r="A271" s="19" t="n"/>
      <c r="B271" s="11" t="n"/>
      <c r="C271" s="20" t="n"/>
      <c r="D271" s="11" t="n"/>
      <c r="E271" s="11" t="n"/>
    </row>
    <row r="272">
      <c r="A272" s="19" t="n"/>
      <c r="B272" s="11" t="n"/>
      <c r="C272" s="20" t="n"/>
      <c r="D272" s="11" t="n"/>
      <c r="E272" s="11" t="n"/>
    </row>
    <row r="273">
      <c r="A273" s="19" t="n"/>
      <c r="B273" s="11" t="n"/>
      <c r="C273" s="20" t="n"/>
      <c r="D273" s="11" t="n"/>
      <c r="E273" s="11" t="n"/>
    </row>
    <row r="274">
      <c r="A274" s="19" t="n"/>
      <c r="B274" s="11" t="n"/>
      <c r="C274" s="20" t="n"/>
      <c r="D274" s="11" t="n"/>
      <c r="E274" s="11" t="n"/>
    </row>
    <row r="275">
      <c r="A275" s="19" t="n"/>
      <c r="B275" s="11" t="n"/>
      <c r="C275" s="20" t="n"/>
      <c r="D275" s="11" t="n"/>
      <c r="E275" s="11" t="n"/>
    </row>
    <row r="276">
      <c r="A276" s="19" t="n"/>
      <c r="B276" s="11" t="n"/>
      <c r="C276" s="20" t="n"/>
      <c r="D276" s="11" t="n"/>
      <c r="E276" s="11" t="n"/>
    </row>
    <row r="277">
      <c r="A277" s="19" t="n"/>
      <c r="B277" s="11" t="n"/>
      <c r="C277" s="20" t="n"/>
      <c r="D277" s="11" t="n"/>
      <c r="E277" s="11" t="n"/>
    </row>
    <row r="278">
      <c r="A278" s="19" t="n"/>
      <c r="B278" s="11" t="n"/>
      <c r="C278" s="20" t="n"/>
      <c r="D278" s="11" t="n"/>
      <c r="E278" s="11" t="n"/>
    </row>
    <row r="279">
      <c r="A279" s="19" t="n"/>
      <c r="B279" s="11" t="n"/>
      <c r="C279" s="20" t="n"/>
      <c r="D279" s="11" t="n"/>
      <c r="E279" s="11" t="n"/>
    </row>
    <row r="280">
      <c r="A280" s="19" t="n"/>
      <c r="B280" s="11" t="n"/>
      <c r="C280" s="20" t="n"/>
      <c r="D280" s="11" t="n"/>
      <c r="E280" s="11" t="n"/>
    </row>
    <row r="281">
      <c r="A281" s="19" t="n"/>
      <c r="B281" s="11" t="n"/>
      <c r="C281" s="20" t="n"/>
      <c r="D281" s="11" t="n"/>
      <c r="E281" s="11" t="n"/>
    </row>
    <row r="282">
      <c r="A282" s="19" t="n"/>
      <c r="B282" s="11" t="n"/>
      <c r="C282" s="20" t="n"/>
      <c r="D282" s="11" t="n"/>
      <c r="E282" s="11" t="n"/>
    </row>
    <row r="283">
      <c r="A283" s="19" t="n"/>
      <c r="B283" s="11" t="n"/>
      <c r="C283" s="20" t="n"/>
      <c r="D283" s="11" t="n"/>
      <c r="E283" s="11" t="n"/>
    </row>
    <row r="284">
      <c r="A284" s="19" t="n"/>
      <c r="B284" s="11" t="n"/>
      <c r="C284" s="20" t="n"/>
      <c r="D284" s="11" t="n"/>
      <c r="E284" s="11" t="n"/>
    </row>
    <row r="285">
      <c r="A285" s="19" t="n"/>
      <c r="B285" s="11" t="n"/>
      <c r="C285" s="20" t="n"/>
      <c r="D285" s="11" t="n"/>
      <c r="E285" s="11" t="n"/>
    </row>
    <row r="286">
      <c r="A286" s="19" t="n"/>
      <c r="B286" s="11" t="n"/>
      <c r="C286" s="20" t="n"/>
      <c r="D286" s="11" t="n"/>
      <c r="E286" s="11" t="n"/>
    </row>
    <row r="287">
      <c r="A287" s="19" t="n"/>
      <c r="B287" s="11" t="n"/>
      <c r="C287" s="20" t="n"/>
      <c r="D287" s="11" t="n"/>
      <c r="E287" s="11" t="n"/>
    </row>
    <row r="288">
      <c r="A288" s="19" t="n"/>
      <c r="B288" s="11" t="n"/>
      <c r="C288" s="20" t="n"/>
      <c r="D288" s="11" t="n"/>
      <c r="E288" s="11" t="n"/>
    </row>
    <row r="289">
      <c r="A289" s="19" t="n"/>
      <c r="B289" s="11" t="n"/>
      <c r="C289" s="20" t="n"/>
      <c r="D289" s="11" t="n"/>
      <c r="E289" s="11" t="n"/>
    </row>
    <row r="290">
      <c r="A290" s="19" t="n"/>
      <c r="B290" s="11" t="n"/>
      <c r="C290" s="20" t="n"/>
      <c r="D290" s="11" t="n"/>
      <c r="E290" s="11" t="n"/>
    </row>
    <row r="291">
      <c r="A291" s="19" t="n"/>
      <c r="B291" s="11" t="n"/>
      <c r="C291" s="20" t="n"/>
      <c r="D291" s="11" t="n"/>
      <c r="E291" s="11" t="n"/>
    </row>
    <row r="292">
      <c r="A292" s="19" t="n"/>
      <c r="B292" s="11" t="n"/>
      <c r="C292" s="20" t="n"/>
      <c r="D292" s="11" t="n"/>
      <c r="E292" s="11" t="n"/>
    </row>
    <row r="293">
      <c r="A293" s="19" t="n"/>
      <c r="B293" s="11" t="n"/>
      <c r="C293" s="20" t="n"/>
      <c r="D293" s="11" t="n"/>
      <c r="E293" s="11" t="n"/>
    </row>
    <row r="294">
      <c r="A294" s="19" t="n"/>
      <c r="B294" s="11" t="n"/>
      <c r="C294" s="20" t="n"/>
      <c r="D294" s="11" t="n"/>
      <c r="E294" s="11" t="n"/>
    </row>
    <row r="295">
      <c r="A295" s="19" t="n"/>
      <c r="B295" s="11" t="n"/>
      <c r="C295" s="20" t="n"/>
      <c r="D295" s="11" t="n"/>
      <c r="E295" s="11" t="n"/>
    </row>
    <row r="296">
      <c r="A296" s="19" t="n"/>
      <c r="B296" s="11" t="n"/>
      <c r="C296" s="20" t="n"/>
      <c r="D296" s="11" t="n"/>
      <c r="E296" s="11" t="n"/>
    </row>
    <row r="297">
      <c r="A297" s="19" t="n"/>
      <c r="B297" s="11" t="n"/>
      <c r="C297" s="20" t="n"/>
      <c r="D297" s="11" t="n"/>
      <c r="E297" s="11" t="n"/>
    </row>
    <row r="298">
      <c r="A298" s="19" t="n"/>
      <c r="B298" s="11" t="n"/>
      <c r="C298" s="20" t="n"/>
      <c r="D298" s="11" t="n"/>
      <c r="E298" s="11" t="n"/>
    </row>
    <row r="299">
      <c r="A299" s="19" t="n"/>
      <c r="B299" s="11" t="n"/>
      <c r="C299" s="20" t="n"/>
      <c r="D299" s="11" t="n"/>
      <c r="E299" s="11" t="n"/>
    </row>
    <row r="300">
      <c r="A300" s="19" t="n"/>
      <c r="B300" s="11" t="n"/>
      <c r="C300" s="20" t="n"/>
      <c r="D300" s="11" t="n"/>
      <c r="E300" s="11" t="n"/>
    </row>
    <row r="301">
      <c r="A301" s="19" t="n"/>
      <c r="B301" s="11" t="n"/>
      <c r="C301" s="20" t="n"/>
      <c r="D301" s="11" t="n"/>
      <c r="E301" s="11" t="n"/>
    </row>
  </sheetData>
  <dataValidations count="1">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showDropDown="0" showInputMessage="0" showErrorMessage="0" allowBlank="1" type="list">
      <formula1>"Rent,Salaries,Food,Electricity,Water,Internet,Repairs,Other"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2026-10-17T16:21:36Z</dcterms:created>
  <dcterms:modified xsi:type="dcterms:W3CDTF">2026-10-17T16:21:50Z</dcterms:modified>
</cp:coreProperties>
</file>